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uth.bussi\Desktop\PROCESO TONER\"/>
    </mc:Choice>
  </mc:AlternateContent>
  <xr:revisionPtr revIDLastSave="0" documentId="13_ncr:1_{FAAF71F8-6315-408E-9626-02294809DE71}" xr6:coauthVersionLast="45" xr6:coauthVersionMax="45" xr10:uidLastSave="{00000000-0000-0000-0000-000000000000}"/>
  <bookViews>
    <workbookView xWindow="-120" yWindow="-120" windowWidth="29040" windowHeight="15840" activeTab="4" xr2:uid="{C752DD70-70A5-4C04-B0A2-FB13218B4DDF}"/>
  </bookViews>
  <sheets>
    <sheet name="Hoja1" sheetId="1" r:id="rId1"/>
    <sheet name="Hoja2" sheetId="3" r:id="rId2"/>
    <sheet name="Hoja3" sheetId="4" r:id="rId3"/>
    <sheet name="TONER" sheetId="2" r:id="rId4"/>
    <sheet name="INSTRUMENTOS OFTALMOLOGIA"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7" i="1" l="1"/>
  <c r="G100" i="1" l="1"/>
  <c r="G99" i="1"/>
  <c r="F53" i="1" l="1"/>
  <c r="F37" i="1" l="1"/>
  <c r="F38" i="1"/>
  <c r="F70" i="1"/>
  <c r="F69" i="1"/>
  <c r="F54" i="1"/>
  <c r="F68" i="1"/>
  <c r="F67" i="1"/>
  <c r="F66" i="1"/>
  <c r="F65" i="1"/>
  <c r="F64" i="1"/>
  <c r="F63" i="1"/>
  <c r="F62" i="1"/>
  <c r="F61" i="1"/>
  <c r="F60" i="1"/>
  <c r="F59" i="1"/>
  <c r="F58" i="1"/>
  <c r="F57" i="1"/>
  <c r="F56" i="1"/>
  <c r="F55" i="1"/>
  <c r="F52" i="1"/>
  <c r="F51" i="1"/>
  <c r="F50" i="1"/>
  <c r="F49" i="1"/>
  <c r="F48" i="1"/>
  <c r="F47" i="1"/>
  <c r="F46" i="1"/>
  <c r="F45" i="1"/>
  <c r="F44" i="1"/>
  <c r="F43" i="1"/>
  <c r="F42" i="1"/>
  <c r="F41" i="1"/>
  <c r="F40" i="1"/>
  <c r="F39" i="1"/>
  <c r="F36" i="1"/>
  <c r="F71" i="1" l="1"/>
  <c r="I113" i="2"/>
  <c r="I111" i="2"/>
  <c r="I109" i="2"/>
  <c r="I91" i="2"/>
  <c r="I93" i="2"/>
  <c r="I95" i="2"/>
  <c r="I97" i="2"/>
  <c r="I99" i="2"/>
  <c r="I101" i="2"/>
  <c r="I103" i="2"/>
  <c r="I105" i="2"/>
  <c r="I107" i="2"/>
  <c r="I89" i="2"/>
  <c r="I71" i="2"/>
  <c r="I73" i="2"/>
  <c r="I75" i="2"/>
  <c r="I77" i="2"/>
  <c r="I79" i="2"/>
  <c r="I81" i="2"/>
  <c r="I83" i="2"/>
  <c r="I85" i="2"/>
  <c r="I87" i="2"/>
  <c r="I115" i="2" s="1"/>
  <c r="I51" i="2"/>
  <c r="I53" i="2"/>
  <c r="I55" i="2"/>
  <c r="I57" i="2"/>
  <c r="I59" i="2"/>
  <c r="I61" i="2"/>
  <c r="I63" i="2"/>
  <c r="I65" i="2"/>
  <c r="I67" i="2"/>
  <c r="I69" i="2"/>
  <c r="I33" i="2"/>
  <c r="I35" i="2"/>
  <c r="I37" i="2"/>
  <c r="I39" i="2"/>
  <c r="I41" i="2"/>
  <c r="I43" i="2"/>
  <c r="I45" i="2"/>
  <c r="I47" i="2"/>
  <c r="I49" i="2"/>
  <c r="I11" i="2"/>
  <c r="I13" i="2"/>
  <c r="I15" i="2"/>
  <c r="I17" i="2"/>
  <c r="I19" i="2"/>
  <c r="I21" i="2"/>
  <c r="I23" i="2"/>
  <c r="I25" i="2"/>
  <c r="I27" i="2"/>
  <c r="I29" i="2"/>
  <c r="I31" i="2"/>
  <c r="I9" i="2"/>
  <c r="I6" i="2"/>
</calcChain>
</file>

<file path=xl/sharedStrings.xml><?xml version="1.0" encoding="utf-8"?>
<sst xmlns="http://schemas.openxmlformats.org/spreadsheetml/2006/main" count="613" uniqueCount="238">
  <si>
    <t>DESCRIPCION</t>
  </si>
  <si>
    <t>MEDIDA</t>
  </si>
  <si>
    <t>CANTIDAD SOLICITADA</t>
  </si>
  <si>
    <t>UNIDAD</t>
  </si>
  <si>
    <t>TUBO DE PECHO #32 Fr, CATETER DE TROCAR PUNTA AFILADA 32Fr/Ch (10.7mm) x 15-3/4" (40cm)</t>
  </si>
  <si>
    <t>TUBO DE PECHO #28 Fr, CATETER DE TROCAR PUNTA AFILADA 28Fr/Ch (9.3mm) x 15-3/4" (40cm)</t>
  </si>
  <si>
    <t>CATETER DOBLE 4.8 FRENCH 25CM, (DRENAJE URETERAL-DUPLO)</t>
  </si>
  <si>
    <t>AGUJA P/ FACO ANGULADA 2.2 REF. DP-8930AS</t>
  </si>
  <si>
    <t>TANQUE GRANDE DE CLORO GRANULADO DE 24 LIBRAS</t>
  </si>
  <si>
    <t>Ítem</t>
  </si>
  <si>
    <t>Codigo</t>
  </si>
  <si>
    <t>Cuenta presupuestaria</t>
  </si>
  <si>
    <t>Descripción</t>
  </si>
  <si>
    <t>Unidad de Medida</t>
  </si>
  <si>
    <t>Cantidad Solicitada</t>
  </si>
  <si>
    <t>Precio Unitario Estimado Final</t>
  </si>
  <si>
    <t>Monto</t>
  </si>
  <si>
    <t>2.3.9.2.01</t>
  </si>
  <si>
    <t>TONER DE IMPRESORA HP.CF 210A</t>
  </si>
  <si>
    <t>UD.</t>
  </si>
  <si>
    <t>2.3.9.3.01</t>
  </si>
  <si>
    <t>TONER DE IMPRESORA HP.CF 211A</t>
  </si>
  <si>
    <t>TONER DE IMPRESORA HP.CF 212A</t>
  </si>
  <si>
    <t>TONER DE IMPRESORA HP.CF 213A</t>
  </si>
  <si>
    <t>TONER DE IMPRESORA HP. CE 320A</t>
  </si>
  <si>
    <t>TONER DE IMPRESORA HP. CE 321A</t>
  </si>
  <si>
    <t>TONER DE IMPRESORA HP. CE 322A</t>
  </si>
  <si>
    <t>TONER DE IMPRESORA HP. CE 323A</t>
  </si>
  <si>
    <t>TONER DE IMPRESORA HP.CF 400A</t>
  </si>
  <si>
    <t>TONER DE IMPRESORA HP.CF 401A</t>
  </si>
  <si>
    <t>TONER DE IMPRESORA HP.CF 402A</t>
  </si>
  <si>
    <t>TONER DE IMPRESORA HP.CF 403A</t>
  </si>
  <si>
    <t>TONER DE IMPRESORA HP.CC 530A</t>
  </si>
  <si>
    <t>TONER DE IMPRESORA HP.CC 531A</t>
  </si>
  <si>
    <t>TONER DE IMPRESORA HP.CC 532A</t>
  </si>
  <si>
    <t>TONER DE IMPRESORA HP.CC 533A</t>
  </si>
  <si>
    <t>TONER DE IMPRESORA HP. CE 410A</t>
  </si>
  <si>
    <t>TONER DE IMPRESORA HP. CE 411A</t>
  </si>
  <si>
    <t>TONER DE IMPRESORA HP. CE 412A</t>
  </si>
  <si>
    <t>TONER DE IMPRESORA HP. CE 413A</t>
  </si>
  <si>
    <t>TONER DE IMPRESORA HP.CF 410A</t>
  </si>
  <si>
    <t>TONER DE IMPRESORA HP.CF 411A</t>
  </si>
  <si>
    <t>TONER DE IMPRESORA HP.CF 412A</t>
  </si>
  <si>
    <t>TONER DE IMPRESORA HP.CF 413A</t>
  </si>
  <si>
    <t>TONER DE IMPRESORA HP. W 2020A</t>
  </si>
  <si>
    <t>TONER DE IMPRESORA HP. W 2021A</t>
  </si>
  <si>
    <t>TONER DE IMPRESORA HP. W 2022A</t>
  </si>
  <si>
    <t>TONER DE IMPRESORA HP. W 2023A</t>
  </si>
  <si>
    <t>TONER DE IMPRESORA HP.CF 500A</t>
  </si>
  <si>
    <t>TONER DE IMPRESORA HP.CF 501A</t>
  </si>
  <si>
    <t>TONER DE IMPRESORA HP.CF 502A</t>
  </si>
  <si>
    <t>TONER DE IMPRESORA HP.CF 503A</t>
  </si>
  <si>
    <t>TONER DE IMPRESORA HP.CF 350A</t>
  </si>
  <si>
    <t>TONER DE IMPRESORA HP.CF 351A</t>
  </si>
  <si>
    <t>TONER DE IMPRESORA HP.CF 352A</t>
  </si>
  <si>
    <t>TONER DE IMPRESORA HP.CF 353A</t>
  </si>
  <si>
    <t>TONER DE IMPRESORA HP. CE 310A</t>
  </si>
  <si>
    <t>TONER DE IMPRESORA HP. CE 311A</t>
  </si>
  <si>
    <t>TONER DE IMPRESORA HP. CE 312A</t>
  </si>
  <si>
    <t>TONER DE IMPRESORA HP. CE 313A</t>
  </si>
  <si>
    <t>TONER DE IMPRESORA HP. CB 540A</t>
  </si>
  <si>
    <t>TONER DE IMPRESORA HP. CB 541A</t>
  </si>
  <si>
    <t>TONER DE IMPRESORA HP. CB 542A</t>
  </si>
  <si>
    <t>TONER DE IMPRESORA HP. CB 543A</t>
  </si>
  <si>
    <t>TONER DE IMPRESORA HP. CE 278A</t>
  </si>
  <si>
    <t>TONER DE IMPRESORA HP. CE 285A</t>
  </si>
  <si>
    <t>TONER DE IMPRESORA HP.CF 280A</t>
  </si>
  <si>
    <t>TONER DE IMPRESORA HP.CF 230A</t>
  </si>
  <si>
    <t>TONER DE IMPRESORA HP.CF 226A</t>
  </si>
  <si>
    <t>TONER DE IMPRESORA HP.CF 287A</t>
  </si>
  <si>
    <t>TONER DE IMPRESORA HP. CB 435A</t>
  </si>
  <si>
    <t>TONER DE IMPRESORA HP. CE 255A</t>
  </si>
  <si>
    <t>Total:</t>
  </si>
  <si>
    <t>TONER DE IMPRESORA HP. CF 232A</t>
  </si>
  <si>
    <t>TONER DE FOTOCOPIADORA T-3008U</t>
  </si>
  <si>
    <t>ENOXAPARINA SODICA 60 MG/0.6 ML</t>
  </si>
  <si>
    <t>PAPAVERINA 60MG / 2ML AMPOLLA</t>
  </si>
  <si>
    <t>ACIDDO TRANEXAMICO 500MG AMP - (PAUSET Y/O ANCHOFIBRIN)</t>
  </si>
  <si>
    <t>ATENOLOL 50MG TAB</t>
  </si>
  <si>
    <t>NIMODIPINA 30MG TAB.</t>
  </si>
  <si>
    <t>CEFTRIAXONA 1GR I.V AMP</t>
  </si>
  <si>
    <t>HIDROCORTIZONA 100MG I.V FRASCO</t>
  </si>
  <si>
    <t>SOL. XILITOL CRISTALINO 5% 1000 ML - SOLUCION INYECTABLE</t>
  </si>
  <si>
    <t>ENOXAPARINA SODICA 60MG / 0.6ML</t>
  </si>
  <si>
    <t>MINIRIN SPRAY NASAL 5 ML</t>
  </si>
  <si>
    <t>GUIA DE FOSTER PARA ENUCLEACION</t>
  </si>
  <si>
    <t>SEPARADORES MALEABLES PARA ORBITA</t>
  </si>
  <si>
    <t>KELLY RECTAS</t>
  </si>
  <si>
    <t>TIJERA DE CORTE PARA EL NERVIO OPTICO</t>
  </si>
  <si>
    <t>TIJERAS STEVENS CURVAS</t>
  </si>
  <si>
    <t>TIJERAS STEVENS RECTAS</t>
  </si>
  <si>
    <t>FORCEPS ESTRABISMO IZQ.</t>
  </si>
  <si>
    <t>SPOON EVICERACION LARGE</t>
  </si>
  <si>
    <t>SPOON EVICERACION SMALL</t>
  </si>
  <si>
    <t>TIJERA ENUCLEACION</t>
  </si>
  <si>
    <t>TIJERA DE CORNEA DERECHA</t>
  </si>
  <si>
    <t>TIJERA DE CORNEA IZQUIERDA</t>
  </si>
  <si>
    <t>HOOK LENS SINSKEY -6-250</t>
  </si>
  <si>
    <t>PUNCH - E2798</t>
  </si>
  <si>
    <t>TIJERA WISCOT - E3320</t>
  </si>
  <si>
    <t>CANULA SINCOP DOBLE VIA - E4971</t>
  </si>
  <si>
    <t>HENDLE MANGO DE BEABER -AD-1036</t>
  </si>
  <si>
    <t>ROTADOR ESPAILLAT DIBLASIO - AE2499</t>
  </si>
  <si>
    <t>PINZA DE CAUTERIO</t>
  </si>
  <si>
    <t xml:space="preserve">PINZA SUTURA 0.12MM </t>
  </si>
  <si>
    <t>PROTECTORES CORNEALES PEQ.</t>
  </si>
  <si>
    <t>PROTECTORES CORNEALES GRANDE</t>
  </si>
  <si>
    <t>PINZA KELMAN - E1815</t>
  </si>
  <si>
    <t>GALONES DE CERA PARA BRILLAR PISO</t>
  </si>
  <si>
    <t>LIBRA DE BRILLO EN ROLLO PARA PISO (LANA DE ACERO)</t>
  </si>
  <si>
    <t>LIBRA</t>
  </si>
  <si>
    <t>CONTENEDORES DE MANEJO Y TRASPORTE DE DESECHOS COLOR ROJO ESCARLATA DE 41 PULGADAS DE ALTO POR 23 PULGADAS DE ANCHO POR 106 PULGADAS DE LARGO</t>
  </si>
  <si>
    <t>ALFOMBRA DE GOMA COLOR GRIS TIMBRADA 50 PULG. ANCHO X  80 PULG. DE LARGO</t>
  </si>
  <si>
    <t>CORTINA PLASTICA PARA BAÑO TRANPARENTE</t>
  </si>
  <si>
    <t>CONTENEDORES DE MANEJO Y TRASPORTE DE DESECHOS SOLIDOS STANDARDGRANDES COLOR VERDE</t>
  </si>
  <si>
    <t>BLEFARO PEDIATRICO DE 5MM, MODELO ALPHONSO</t>
  </si>
  <si>
    <t>PINZA DE CAPSULORRHEXIS MODELO UTRATA</t>
  </si>
  <si>
    <t xml:space="preserve">CHOPER CON PUNTA DE OLIVA, MODELO SEIBEL </t>
  </si>
  <si>
    <t>SET DE SONDAS LAGRIMALES MALEABLES, MODELO BOWMAN</t>
  </si>
  <si>
    <t>DILATADOR DE PUNTO LAGRIMAL MODELO WILDER, CONICA FINA SIZE 1</t>
  </si>
  <si>
    <t>DILATADOR DE PUNTO LAGRIMAL DODELO WILDER, CONICA MEDIA SIZE 2</t>
  </si>
  <si>
    <t>DILATADOR DE PUNTO LAGRIMAL DODELO WILDER, CONICA PESADA, SIZE 3</t>
  </si>
  <si>
    <t>SERREFINE SMALL</t>
  </si>
  <si>
    <t>CAFETERA ELECTRICA 12 TAZAS</t>
  </si>
  <si>
    <t>CAFETERA ELECTRICA 5 TAZAS</t>
  </si>
  <si>
    <t>GRECA DE 12 TAZAS (PARA ESTUFA)</t>
  </si>
  <si>
    <t>TERMOS PARA CAFÉ 12 TAZAS</t>
  </si>
  <si>
    <t xml:space="preserve">CORTINA DE TELA PARA BAÑO 25 AZUL 50 ANCHO POR 80 DE LARGO </t>
  </si>
  <si>
    <t xml:space="preserve">CORTINA DE TELA PARA BAÑO 25 CREMA ANCHO POR 80 DE LARGO </t>
  </si>
  <si>
    <t>PINZA DE SUTURA 0.3MM, MODELO CASTRO VIEJO -K5-2510</t>
  </si>
  <si>
    <t>PRECIO UNITARIO</t>
  </si>
  <si>
    <t>TOTAL</t>
  </si>
  <si>
    <t>DESCRIPCIÓN</t>
  </si>
  <si>
    <t>BLEFARO DE MECANISMO AJUSTABLE MODELO LIEBERMAN DE 15MM</t>
  </si>
  <si>
    <t>INTRODUCTOR DE ESFERA</t>
  </si>
  <si>
    <t>PINZA DE SUTURA CON PLATAFORMA 0.5 MM, MODELO CASTRO VIEJO</t>
  </si>
  <si>
    <t>ITEM</t>
  </si>
  <si>
    <t>Cantidad</t>
  </si>
  <si>
    <t>Producto:</t>
  </si>
  <si>
    <t>Descripción:</t>
  </si>
  <si>
    <t>Paquete estéril quirúrgico para pacientes –Oftalmología</t>
  </si>
  <si>
    <t>El paquete de oftalmología especial, compuesto por cobertores, incluye todo lo necesario para procedimientos oftalmológicos.</t>
  </si>
  <si>
    <t>Características:</t>
  </si>
  <si>
    <t>Forro antiadherente para papel que no desprende pelusas ni lágrimas. Bolsa de fluido con banda moldeable para control adicional de fluidos. Película mate, drapeable, bajo brillo y acabado mate. Tamaño: 48” x 4.5” (121 cm x 129 cm); Adhesivo solamente, 5” x 4.5” (12cm x 11cm); solo bolsa, 12” x 11” (30cm x 27cm) o  de Tamaño 52” x 56”
1 Medio campo, 101.6 x 147.32 cm  o 152 x 112 cm</t>
  </si>
  <si>
    <t>Indicado como elemento auxiliar para la administración intraocular en los procedimientos quirúrgicos oftalmologicos del segmento anterior, tales como extraccion de catarata, implante de lente intraocular, trasplante de cornea, cirugia de córnea, cirugía de glaucoma, así como cirugía del segmento posterior.</t>
  </si>
  <si>
    <t>Solución viscoelastica. Cada ml contine: hialuronato de sodio 16.0 mg. (1.6%) Vehiculo cbp 1.0 ml. Caja con jeringa desechable de iml en blister con cánula.</t>
  </si>
  <si>
    <t>Viscoelastico: Hidroxipropilmetilcelulosa 2% x 1ml</t>
  </si>
  <si>
    <t>Viscoelastico: Sodium Hyaluronate 1.6% x 0.8ml</t>
  </si>
  <si>
    <t>Viscoelastico: Sodium Hyaluronate 3% x 1ml</t>
  </si>
  <si>
    <t>Viscoelastico: Sodium Hyaluronate 1.8% x 1ml</t>
  </si>
  <si>
    <t>1 CUBIERTA, BTC 60 X 90</t>
  </si>
  <si>
    <t>1 BOLSA, BANDA 36 " ANCHO X30 LARGA</t>
  </si>
  <si>
    <t>1 BOLSA POLY 1 MIL 8X10</t>
  </si>
  <si>
    <t>4 JERINGA, 10CC L/L</t>
  </si>
  <si>
    <t>1 JERINGA, 20CC L/L</t>
  </si>
  <si>
    <t>2 AGUJA, 21G X 1.5</t>
  </si>
  <si>
    <t>1 BOWL, 500CC / 16OZ</t>
  </si>
  <si>
    <t>1BOWL, 32 oz. 1000CC</t>
  </si>
  <si>
    <t>1 BOWL, CUENCA, ANILLO 6000CC</t>
  </si>
  <si>
    <t>1 BANDEJA, MAYO 12.5 X 19"</t>
  </si>
  <si>
    <t>1 DRAPE, ANGIOGRAFIA FEMORAL</t>
  </si>
  <si>
    <t>2 GOWN, GRANDES NO REFORZADOS</t>
  </si>
  <si>
    <t>1 DURAPREP, 26ML 0.9fl onz.</t>
  </si>
  <si>
    <t>30 ESPONJA EN CALIENTE 4X4 12 PLY</t>
  </si>
  <si>
    <t>4 TOALLAS AZUL O</t>
  </si>
  <si>
    <t>4 PINZA DE TOALLA BLANCA "A" EN FORMA</t>
  </si>
  <si>
    <t>1 JERINGA, 5ML L/L</t>
  </si>
  <si>
    <t>1 TEAR AQUÍ LA ETIQUETA</t>
  </si>
  <si>
    <t>1 BOLSA, CABEZA 16 "X 22"</t>
  </si>
  <si>
    <t>1 ETIQUETA, STRADIS 4X6</t>
  </si>
  <si>
    <t>ENLACE PARA CAJA DE 0,25 43X48 DESPEJADO</t>
  </si>
  <si>
    <t>0.25 CAJA, 20 X 16 X 15</t>
  </si>
  <si>
    <t>0.25 ESTERILIZACION, MEDIO BO</t>
  </si>
  <si>
    <t>200 KIT DE ANGIOPLASTIA ESTERIL</t>
  </si>
  <si>
    <t>CONTIENE:</t>
  </si>
  <si>
    <t>BALANZA TIPO PLATAFORMA DE 2000 G (4.4 lb.) A 300KG (660lb)</t>
  </si>
  <si>
    <t>LICUADORA DE 10 VELOCIDADES</t>
  </si>
  <si>
    <t>NEVERA EJECUTIVA DE 4.2 PIES CUBICO</t>
  </si>
  <si>
    <t>CORTINA DE TELA PARA BAÑO 25 AZUL</t>
  </si>
  <si>
    <t>CORTINA DE TELA PARA BAÑO 25 CREMA</t>
  </si>
  <si>
    <t>ALFOMBRA DE GOMA COLOR GRIS TIMBRADA 50 PULG. ANCHO X  80 PULG. DE LARGO</t>
  </si>
  <si>
    <t>Scaner Fujitsu modelo scansnap ix500</t>
  </si>
  <si>
    <t>Multifuncional hp laser jet pro MFP modelo m479</t>
  </si>
  <si>
    <t>NEVERA EJECUTIVA 4.2 PIES CUBICO</t>
  </si>
  <si>
    <t>ESTUFA ELECTRICA UNA HORNILLA</t>
  </si>
  <si>
    <t>SANDWICHERA TOSTADORA DE PAN</t>
  </si>
  <si>
    <t>SARTEN DE TEFLON MEDIANO</t>
  </si>
  <si>
    <t>ESPATULA PARA SARTEN DE TEFLON</t>
  </si>
  <si>
    <t>BALANZA TIPO PLATAFORMA DE 4.4 LB. A 660 LB.</t>
  </si>
  <si>
    <t>PINA ESPUMA</t>
  </si>
  <si>
    <t>CAJA</t>
  </si>
  <si>
    <t>MESTYLL DESINFECTANTE</t>
  </si>
  <si>
    <t>MIDAZOLAM Ampollas 5mg/5ml</t>
  </si>
  <si>
    <t>MIDAZOLAM Ampollas 15mg/3ml</t>
  </si>
  <si>
    <t>MIDAZOLAM Ampollas 50mg/10ml</t>
  </si>
  <si>
    <t>FUNDAS PLASTICASDESECHABLE NEGRA(28 X 32 ) CAL-120 TIMBRADA CON EL LOGO NUEVO DE CECANOT</t>
  </si>
  <si>
    <t>FUNDAS PLASTICASDESECHABLE NEGRA(18 X 22 ) CAL-120 TIMBRADA CON EL LOGO NUEVO DE CECANOT</t>
  </si>
  <si>
    <t>FUNDAS PLASTICASDESECHABLE NEGRA(35 X 54 ) CAL-120 TIMBRADA CON EL LOGO NUEVO DE CECANOT</t>
  </si>
  <si>
    <t>FUNDAS PLASTICASDESECHABLE NEGRA(36 X 50 ) CAL-200 TIMBRADA CON EL LOGO NUEVO DE CECANOT</t>
  </si>
  <si>
    <t>FUNDAS PLASTICASDESECHABLE NEGRA(28 X 30 ) CAL-250 TIMBRADA CON EL LOGO NUEVO DE CECANOT</t>
  </si>
  <si>
    <t>Ref.</t>
  </si>
  <si>
    <t>Cantidad requerida</t>
  </si>
  <si>
    <t>Dirección de entrega</t>
  </si>
  <si>
    <t>Fecha necesidad</t>
  </si>
  <si>
    <t>SET DE SONDAS LAGRIMALES MALEABLES, EN ACERO INOXIDABLE, MODELO BOWMAN, REF. K7-2500</t>
  </si>
  <si>
    <t>BLEFARO PEDIATRICO DE 5MM, MODELO ALPHONSO, REF. K1-5340</t>
  </si>
  <si>
    <t>BLEFARO DE MECANISMO AJUSTABLE MODELO LIEBERMAN DE 15MM, REF. K1-5671</t>
  </si>
  <si>
    <t>DILATADOR DE PUNTO LAGRIMAL MODELO WILDER, CONICA FINA SIZE 1, REF. K7-2110</t>
  </si>
  <si>
    <t>DILATADOR DE PUNTO LAGRIMAL DODELO WILDER, CONICA MEDIA SIZE 2, REF. K7-2120</t>
  </si>
  <si>
    <t>DILATADOR DE PUNTO LAGRIMAL DODELO WILDER, CONICA PESADA, SIZE 3, REF. K7-2130</t>
  </si>
  <si>
    <t>GUIA PARA ENUCLEACION. MODELO FOSTER, LONGITUD DE 5 3/4”, INCLUYE PQUETE DE 12 ALAMBRES, REF. 5896E</t>
  </si>
  <si>
    <t>INTRODUCTOR DE ESFERA, MODELO CARTER, ACERO INOXIDABLE, REF. K8-6000</t>
  </si>
  <si>
    <t>SEPARADOR O MALEABLE PARA ORBITA, MODELO JAEGER, EN ACERO, REF. K1-8520</t>
  </si>
  <si>
    <t>PINZA DE SUTURA CON PLATAFORMA 0.5 MM, 1x2 DIENTES, MODELO CASTRO VIEJO, REF K5-2520</t>
  </si>
  <si>
    <t>SERREFINE SMALL DE 1 ½”, 38MM DE LARGO, ACERO INOXIDABLE, K5-9850</t>
  </si>
  <si>
    <t>PINZA HEMOSTATICA O DE MOSQUITO, EXTRA DELIDADA, RECTAS DE ¾ (95mm) DE LARGO, MODELO HARTMAN, (KELLY RECTAS), REF. K5-9900</t>
  </si>
  <si>
    <t>TIJERAS DE ENUCLEACION CON CURVA FUERTE PARA CORTE PARA DE NERVIO OPTICO, ACERO INOXIDABLE, REF. K4-9920</t>
  </si>
  <si>
    <t>TIJERAS DE TENOTOMIA MODELO STEVENS, PUNTA ROMA, STANDARD, CURVAS, ACERO INOXIDABLE, REF. K4-8510</t>
  </si>
  <si>
    <t>TIJERAS DE TENOTOMIA MODELO STEVENS, PUNTA ROMA, ESTANDAR, RECTAS, ACERO INOXIDABLE, K4-8500</t>
  </si>
  <si>
    <t>PROTECTORES CORNEALES 20x28mm, PEQ., PAR, REF.K1-8481</t>
  </si>
  <si>
    <t>PROTECTORES CORNEALES 22x30mm, GRANDE, PAR, REF. K1-8482</t>
  </si>
  <si>
    <t>PINZA DE FIJACION 1x2 DIENTES DE 0.5mm, CON SEGURO PARA ESTRABISMO, IZQUIERDAS, REF. K5-2553</t>
  </si>
  <si>
    <t>MANGO DE BEABER, MODELO CHUCK, REDONDO DE 10cm, REF. K20-1910</t>
  </si>
  <si>
    <t>CUCHARA DE  EVISICERACION, GRANDE, REF. K3-4410</t>
  </si>
  <si>
    <t>CUCHARA DE  EVISICERACION, PEQUEÑA, REF. K3-4400</t>
  </si>
  <si>
    <t>LAPIZ DE CAUTERIO, REF. 221250</t>
  </si>
  <si>
    <t>TIJERAS CORNEOESCLERAL MODELO CASTROVIEJO, HOJAS PEQUEÑAS, DERECHAS, REF. K4-1000</t>
  </si>
  <si>
    <t>TIJERAS CORNEOESCLERAL MODELO CASTROVIEJO, HOJAS PEQUEÑAS, IZQUIERDAS, REF. K4-1010</t>
  </si>
  <si>
    <t>PINZA DE CAPSULORRHEXIS MODELO UTRATA, DELICADA, AGARRE TRIANGULAR, MUY FINA, 1mm DE LARGO, ACERO INOXIDABLE, REF. K55081</t>
  </si>
  <si>
    <t>CHOPER CON PUNTA DE OLIVA, MODELO SEIBEL, MANGO REDONDO, TITANIUM</t>
  </si>
  <si>
    <t>GANCHO MANIPULADOR DE LENTE, MODELO SINSKEY, ANGULADO, PUNTA ROMA DE 0.15mm, ACERO INOXIDABLE REF. K3-5170</t>
  </si>
  <si>
    <t>PINZA DE SUTURA CON PLATAFORMA, 0.12mm, 1x2 DIENTES, MODELO CASTROVIEJO, REF. K5-2500</t>
  </si>
  <si>
    <t>PUNCH DE MEMBRANA DESCEMET’S, MODELO KELLY CON CABEZA DE 1.0mm Y MORDIDA DE 0.75mm DE PROFUNDIDAD, REF. K2-9510</t>
  </si>
  <si>
    <t>TIJERA DE TENOTOMIA MODELO WESCOTT, PUNTA ROMA, HOJAS MEDIANAS, CURVAS, REF. K4-3004</t>
  </si>
  <si>
    <t>PINZA DE PLATAFORMA, MODELO KELMAN McPHERSON DE 7.5 mm DE LARGO, ANGULADA, MANGO PLANO, REF. K5-5030</t>
  </si>
  <si>
    <t>CANULA DE DOBLE VIA IRRIGACION/ASPIRACION, MODELO SIMCOE, 23g, PUERTO DE 0.3mm REF. K7-4300</t>
  </si>
  <si>
    <t>PINZA DE SUTURA CON PLATAFORMA DE 0.3mm, 1x2 DIENTES, MODELO CASTROVIEJO, REF. K5-2510</t>
  </si>
  <si>
    <t>ROTADOR DE NUCLEO, MODELO ESPAILLAT DEBLASIO, REF. AE-2499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</si>
</sst>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7" x14ac:knownFonts="1">
    <font>
      <sz val="11"/>
      <color theme="1"/>
      <name val="Calibri"/>
      <family val="2"/>
      <scheme val="minor"/>
    </font>
    <font>
      <b/>
      <sz val="11"/>
      <color theme="1"/>
      <name val="Calibri"/>
      <family val="2"/>
      <scheme val="minor"/>
    </font>
    <font>
      <b/>
      <sz val="8"/>
      <color rgb="FF000000"/>
      <name val="Arial"/>
      <family val="2"/>
    </font>
    <font>
      <sz val="10"/>
      <color rgb="FF000000"/>
      <name val="Calibri"/>
      <family val="2"/>
      <scheme val="minor"/>
    </font>
    <font>
      <sz val="10"/>
      <color theme="1"/>
      <name val="Times New Roman"/>
      <family val="1"/>
    </font>
    <font>
      <b/>
      <sz val="10"/>
      <color rgb="FF000000"/>
      <name val="Calibri"/>
      <family val="2"/>
      <scheme val="minor"/>
    </font>
    <font>
      <sz val="10"/>
      <color rgb="FFFF0000"/>
      <name val="Calibri"/>
      <family val="2"/>
      <scheme val="minor"/>
    </font>
    <font>
      <sz val="11"/>
      <color theme="1"/>
      <name val="Calibri"/>
      <family val="2"/>
      <scheme val="minor"/>
    </font>
    <font>
      <sz val="10"/>
      <color theme="1"/>
      <name val="Verdana"/>
      <family val="2"/>
    </font>
    <font>
      <sz val="10"/>
      <name val="Verdana"/>
      <family val="2"/>
    </font>
    <font>
      <b/>
      <sz val="11"/>
      <color rgb="FF000000"/>
      <name val="Bookman Old Style"/>
      <family val="1"/>
    </font>
    <font>
      <sz val="11"/>
      <color rgb="FFFF0000"/>
      <name val="Calibri"/>
      <family val="2"/>
      <scheme val="minor"/>
    </font>
    <font>
      <sz val="11"/>
      <name val="Calibri"/>
      <family val="2"/>
      <scheme val="minor"/>
    </font>
    <font>
      <sz val="11"/>
      <color rgb="FF000000"/>
      <name val="Calibri"/>
      <family val="2"/>
      <scheme val="minor"/>
    </font>
    <font>
      <b/>
      <sz val="9"/>
      <color rgb="FF000000"/>
      <name val="Calibri"/>
      <family val="2"/>
      <scheme val="minor"/>
    </font>
    <font>
      <sz val="9"/>
      <color rgb="FF000000"/>
      <name val="Calibri"/>
      <family val="2"/>
      <scheme val="minor"/>
    </font>
    <font>
      <sz val="9"/>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B4C6E7"/>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000000"/>
      </right>
      <top/>
      <bottom style="double">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7" fillId="0" borderId="0" applyFont="0" applyFill="0" applyBorder="0" applyAlignment="0" applyProtection="0"/>
  </cellStyleXfs>
  <cellXfs count="91">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xf>
    <xf numFmtId="0" fontId="1" fillId="2" borderId="1" xfId="0" applyFont="1" applyFill="1" applyBorder="1" applyAlignment="1">
      <alignment horizontal="center"/>
    </xf>
    <xf numFmtId="0" fontId="0" fillId="0" borderId="1" xfId="0" applyFill="1" applyBorder="1" applyAlignment="1">
      <alignment wrapText="1"/>
    </xf>
    <xf numFmtId="0" fontId="0" fillId="0" borderId="1" xfId="0" applyFill="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8" fontId="0" fillId="0" borderId="0" xfId="0" applyNumberFormat="1"/>
    <xf numFmtId="0" fontId="2" fillId="0" borderId="9" xfId="0" applyFont="1" applyBorder="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0" fontId="5" fillId="0" borderId="7" xfId="0" applyFont="1" applyBorder="1" applyAlignment="1">
      <alignment vertical="center" wrapText="1"/>
    </xf>
    <xf numFmtId="0" fontId="5" fillId="0" borderId="11" xfId="0" applyFont="1" applyBorder="1" applyAlignment="1">
      <alignment horizontal="right" vertical="center" wrapText="1"/>
    </xf>
    <xf numFmtId="8" fontId="5" fillId="0" borderId="6" xfId="0" applyNumberFormat="1" applyFont="1" applyBorder="1" applyAlignment="1">
      <alignment vertical="center" wrapText="1"/>
    </xf>
    <xf numFmtId="0" fontId="2" fillId="0" borderId="10" xfId="0" applyFont="1" applyBorder="1" applyAlignment="1">
      <alignment horizontal="center" vertical="center" wrapText="1"/>
    </xf>
    <xf numFmtId="0" fontId="3" fillId="0" borderId="9" xfId="0" applyFont="1" applyBorder="1" applyAlignment="1">
      <alignment horizontal="center" vertical="center" wrapText="1"/>
    </xf>
    <xf numFmtId="8" fontId="3" fillId="0" borderId="9" xfId="0" applyNumberFormat="1" applyFont="1" applyBorder="1" applyAlignment="1">
      <alignment horizontal="center" vertical="center" wrapText="1"/>
    </xf>
    <xf numFmtId="0" fontId="1" fillId="2" borderId="19" xfId="0" applyFont="1" applyFill="1" applyBorder="1" applyAlignment="1">
      <alignment horizontal="center"/>
    </xf>
    <xf numFmtId="0" fontId="3" fillId="0" borderId="1" xfId="0" applyFont="1" applyBorder="1" applyAlignment="1">
      <alignment vertical="center" wrapText="1"/>
    </xf>
    <xf numFmtId="0" fontId="8"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1" fillId="2" borderId="21" xfId="0" applyFont="1" applyFill="1" applyBorder="1" applyAlignment="1">
      <alignment horizontal="center"/>
    </xf>
    <xf numFmtId="44" fontId="0" fillId="0" borderId="1" xfId="1" applyFont="1" applyBorder="1"/>
    <xf numFmtId="44" fontId="1" fillId="0" borderId="1" xfId="1" applyFont="1" applyBorder="1"/>
    <xf numFmtId="0" fontId="8" fillId="0" borderId="22" xfId="0" applyFont="1" applyBorder="1" applyAlignment="1">
      <alignment horizontal="center" wrapText="1"/>
    </xf>
    <xf numFmtId="0" fontId="9" fillId="0" borderId="22" xfId="0" applyFont="1" applyBorder="1" applyAlignment="1">
      <alignment horizontal="center" wrapText="1"/>
    </xf>
    <xf numFmtId="0" fontId="0" fillId="0" borderId="1" xfId="0"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0" xfId="0" applyBorder="1" applyAlignment="1">
      <alignment vertical="center"/>
    </xf>
    <xf numFmtId="0" fontId="0" fillId="0" borderId="20" xfId="0" applyBorder="1" applyAlignment="1">
      <alignment vertical="center" wrapText="1"/>
    </xf>
    <xf numFmtId="0" fontId="11" fillId="0" borderId="20" xfId="0" applyFont="1" applyBorder="1" applyAlignment="1">
      <alignment vertical="center"/>
    </xf>
    <xf numFmtId="0" fontId="10" fillId="4" borderId="1" xfId="0" applyFont="1" applyFill="1" applyBorder="1" applyAlignment="1">
      <alignment horizontal="center" vertical="center" wrapText="1"/>
    </xf>
    <xf numFmtId="0" fontId="0" fillId="0" borderId="1" xfId="0" applyBorder="1" applyAlignment="1">
      <alignment vertical="center" wrapText="1"/>
    </xf>
    <xf numFmtId="0" fontId="1" fillId="0" borderId="0" xfId="0" applyFont="1"/>
    <xf numFmtId="0" fontId="0" fillId="0" borderId="0" xfId="0" applyAlignment="1">
      <alignment horizontal="left"/>
    </xf>
    <xf numFmtId="44" fontId="0" fillId="0" borderId="0" xfId="1" applyFont="1"/>
    <xf numFmtId="0" fontId="12" fillId="0" borderId="1" xfId="0" applyFont="1" applyBorder="1" applyAlignment="1">
      <alignment horizontal="center" vertical="center"/>
    </xf>
    <xf numFmtId="0" fontId="0" fillId="0" borderId="1" xfId="0" applyFont="1" applyBorder="1" applyAlignment="1">
      <alignment wrapText="1"/>
    </xf>
    <xf numFmtId="0" fontId="0" fillId="0" borderId="1" xfId="0" applyFont="1" applyBorder="1" applyAlignment="1">
      <alignment horizontal="center"/>
    </xf>
    <xf numFmtId="0" fontId="0" fillId="0" borderId="1" xfId="0" applyFont="1" applyBorder="1"/>
    <xf numFmtId="0" fontId="13" fillId="0" borderId="10" xfId="0" applyFont="1" applyBorder="1" applyAlignment="1">
      <alignment vertical="center"/>
    </xf>
    <xf numFmtId="0" fontId="13" fillId="0" borderId="6" xfId="0" applyFont="1" applyBorder="1" applyAlignment="1">
      <alignment horizontal="center" vertical="center"/>
    </xf>
    <xf numFmtId="0" fontId="13" fillId="0" borderId="10" xfId="0" applyFont="1" applyBorder="1" applyAlignment="1">
      <alignment vertical="center" wrapText="1"/>
    </xf>
    <xf numFmtId="0" fontId="0" fillId="0" borderId="1" xfId="0" applyFont="1" applyBorder="1" applyAlignment="1">
      <alignment vertical="center"/>
    </xf>
    <xf numFmtId="0" fontId="0" fillId="0" borderId="0" xfId="0" applyAlignment="1">
      <alignment horizontal="center" vertical="center"/>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8" fontId="3" fillId="0" borderId="8" xfId="0" applyNumberFormat="1" applyFont="1" applyBorder="1" applyAlignment="1">
      <alignment horizontal="center" vertical="center" wrapText="1"/>
    </xf>
    <xf numFmtId="8" fontId="3" fillId="0" borderId="9" xfId="0" applyNumberFormat="1" applyFont="1" applyBorder="1" applyAlignment="1">
      <alignment horizontal="center" vertical="center" wrapText="1"/>
    </xf>
    <xf numFmtId="8" fontId="3" fillId="0" borderId="10"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8" fontId="6" fillId="0" borderId="8" xfId="0" applyNumberFormat="1" applyFont="1" applyBorder="1" applyAlignment="1">
      <alignment horizontal="center" vertical="center" wrapText="1"/>
    </xf>
    <xf numFmtId="8" fontId="6" fillId="0" borderId="10" xfId="0" applyNumberFormat="1" applyFont="1" applyBorder="1" applyAlignment="1">
      <alignment horizontal="center" vertical="center" wrapText="1"/>
    </xf>
    <xf numFmtId="0" fontId="14" fillId="5" borderId="26"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28" xfId="0" applyFont="1" applyFill="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6" borderId="6" xfId="0" applyFont="1" applyFill="1" applyBorder="1" applyAlignment="1">
      <alignment horizontal="center" vertical="center" wrapText="1"/>
    </xf>
    <xf numFmtId="0" fontId="16" fillId="0" borderId="6" xfId="0" applyFont="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8FF99-D8F3-49A1-A2B6-F997196B7352}">
  <sheetPr>
    <pageSetUpPr fitToPage="1"/>
  </sheetPr>
  <dimension ref="A5:I167"/>
  <sheetViews>
    <sheetView topLeftCell="A148" workbookViewId="0">
      <selection activeCell="A132" sqref="A132:D167"/>
    </sheetView>
  </sheetViews>
  <sheetFormatPr baseColWidth="10" defaultRowHeight="15" x14ac:dyDescent="0.25"/>
  <cols>
    <col min="2" max="2" width="52.42578125" customWidth="1"/>
    <col min="3" max="3" width="13.42578125" customWidth="1"/>
    <col min="4" max="4" width="23.140625" customWidth="1"/>
    <col min="5" max="5" width="17" customWidth="1"/>
    <col min="6" max="6" width="20.28515625" customWidth="1"/>
    <col min="7" max="7" width="14.140625" bestFit="1" customWidth="1"/>
  </cols>
  <sheetData>
    <row r="5" spans="2:4" x14ac:dyDescent="0.25">
      <c r="B5" s="4" t="s">
        <v>0</v>
      </c>
      <c r="C5" s="4" t="s">
        <v>1</v>
      </c>
      <c r="D5" s="4" t="s">
        <v>2</v>
      </c>
    </row>
    <row r="6" spans="2:4" ht="45" x14ac:dyDescent="0.25">
      <c r="B6" s="2" t="s">
        <v>4</v>
      </c>
      <c r="C6" s="3" t="s">
        <v>3</v>
      </c>
      <c r="D6" s="1">
        <v>20</v>
      </c>
    </row>
    <row r="7" spans="2:4" ht="45" x14ac:dyDescent="0.25">
      <c r="B7" s="2" t="s">
        <v>5</v>
      </c>
      <c r="C7" s="3" t="s">
        <v>3</v>
      </c>
      <c r="D7" s="1">
        <v>20</v>
      </c>
    </row>
    <row r="8" spans="2:4" ht="30" x14ac:dyDescent="0.25">
      <c r="B8" s="2" t="s">
        <v>6</v>
      </c>
      <c r="C8" s="3" t="s">
        <v>3</v>
      </c>
      <c r="D8" s="1">
        <v>5</v>
      </c>
    </row>
    <row r="9" spans="2:4" x14ac:dyDescent="0.25">
      <c r="B9" s="1"/>
      <c r="C9" s="1"/>
      <c r="D9" s="1"/>
    </row>
    <row r="10" spans="2:4" x14ac:dyDescent="0.25">
      <c r="B10" s="4" t="s">
        <v>0</v>
      </c>
      <c r="C10" s="4" t="s">
        <v>1</v>
      </c>
      <c r="D10" s="4" t="s">
        <v>2</v>
      </c>
    </row>
    <row r="11" spans="2:4" x14ac:dyDescent="0.25">
      <c r="B11" s="5" t="s">
        <v>7</v>
      </c>
      <c r="C11" s="6" t="s">
        <v>3</v>
      </c>
      <c r="D11" s="1">
        <v>120</v>
      </c>
    </row>
    <row r="13" spans="2:4" x14ac:dyDescent="0.25">
      <c r="B13" s="4" t="s">
        <v>0</v>
      </c>
      <c r="C13" s="4" t="s">
        <v>1</v>
      </c>
      <c r="D13" s="4" t="s">
        <v>2</v>
      </c>
    </row>
    <row r="14" spans="2:4" ht="30" x14ac:dyDescent="0.25">
      <c r="B14" s="2" t="s">
        <v>8</v>
      </c>
      <c r="C14" s="3" t="s">
        <v>3</v>
      </c>
      <c r="D14" s="1">
        <v>1</v>
      </c>
    </row>
    <row r="16" spans="2:4" x14ac:dyDescent="0.25">
      <c r="B16" s="21" t="s">
        <v>0</v>
      </c>
      <c r="C16" s="21" t="s">
        <v>1</v>
      </c>
      <c r="D16" s="21" t="s">
        <v>2</v>
      </c>
    </row>
    <row r="17" spans="2:4" x14ac:dyDescent="0.25">
      <c r="B17" s="22" t="s">
        <v>74</v>
      </c>
      <c r="C17" s="3" t="s">
        <v>3</v>
      </c>
      <c r="D17" s="1">
        <v>8</v>
      </c>
    </row>
    <row r="18" spans="2:4" x14ac:dyDescent="0.25">
      <c r="B18" s="1" t="s">
        <v>73</v>
      </c>
      <c r="C18" s="3" t="s">
        <v>3</v>
      </c>
      <c r="D18" s="1">
        <v>5</v>
      </c>
    </row>
    <row r="19" spans="2:4" x14ac:dyDescent="0.25">
      <c r="B19" s="4" t="s">
        <v>0</v>
      </c>
      <c r="C19" s="4" t="s">
        <v>1</v>
      </c>
      <c r="D19" s="4" t="s">
        <v>2</v>
      </c>
    </row>
    <row r="20" spans="2:4" x14ac:dyDescent="0.25">
      <c r="B20" s="1" t="s">
        <v>75</v>
      </c>
      <c r="C20" s="3" t="s">
        <v>3</v>
      </c>
      <c r="D20" s="1">
        <v>1800</v>
      </c>
    </row>
    <row r="21" spans="2:4" x14ac:dyDescent="0.25">
      <c r="B21" s="4" t="s">
        <v>0</v>
      </c>
      <c r="C21" s="4" t="s">
        <v>1</v>
      </c>
      <c r="D21" s="4" t="s">
        <v>2</v>
      </c>
    </row>
    <row r="22" spans="2:4" x14ac:dyDescent="0.25">
      <c r="B22" s="2" t="s">
        <v>76</v>
      </c>
      <c r="C22" s="3" t="s">
        <v>3</v>
      </c>
      <c r="D22" s="1">
        <v>50</v>
      </c>
    </row>
    <row r="23" spans="2:4" ht="30" x14ac:dyDescent="0.25">
      <c r="B23" s="2" t="s">
        <v>77</v>
      </c>
      <c r="C23" s="3" t="s">
        <v>3</v>
      </c>
      <c r="D23" s="1">
        <v>400</v>
      </c>
    </row>
    <row r="24" spans="2:4" x14ac:dyDescent="0.25">
      <c r="B24" s="2" t="s">
        <v>78</v>
      </c>
      <c r="C24" s="3" t="s">
        <v>3</v>
      </c>
      <c r="D24" s="1">
        <v>140</v>
      </c>
    </row>
    <row r="27" spans="2:4" x14ac:dyDescent="0.25">
      <c r="B27" s="4" t="s">
        <v>0</v>
      </c>
      <c r="C27" s="4" t="s">
        <v>1</v>
      </c>
      <c r="D27" s="4" t="s">
        <v>2</v>
      </c>
    </row>
    <row r="28" spans="2:4" x14ac:dyDescent="0.25">
      <c r="B28" s="1" t="s">
        <v>79</v>
      </c>
      <c r="C28" s="3" t="s">
        <v>3</v>
      </c>
      <c r="D28" s="1">
        <v>4000</v>
      </c>
    </row>
    <row r="29" spans="2:4" x14ac:dyDescent="0.25">
      <c r="B29" s="1" t="s">
        <v>80</v>
      </c>
      <c r="C29" s="3" t="s">
        <v>3</v>
      </c>
      <c r="D29" s="1">
        <v>2000</v>
      </c>
    </row>
    <row r="30" spans="2:4" x14ac:dyDescent="0.25">
      <c r="B30" s="1" t="s">
        <v>81</v>
      </c>
      <c r="C30" s="3" t="s">
        <v>3</v>
      </c>
      <c r="D30" s="1">
        <v>1000</v>
      </c>
    </row>
    <row r="31" spans="2:4" ht="30" x14ac:dyDescent="0.25">
      <c r="B31" s="2" t="s">
        <v>82</v>
      </c>
      <c r="C31" s="3" t="s">
        <v>3</v>
      </c>
      <c r="D31" s="1">
        <v>200</v>
      </c>
    </row>
    <row r="32" spans="2:4" x14ac:dyDescent="0.25">
      <c r="B32" s="1" t="s">
        <v>83</v>
      </c>
      <c r="C32" s="3" t="s">
        <v>3</v>
      </c>
      <c r="D32" s="1">
        <v>1800</v>
      </c>
    </row>
    <row r="33" spans="1:6" x14ac:dyDescent="0.25">
      <c r="B33" s="1" t="s">
        <v>84</v>
      </c>
      <c r="C33" s="3" t="s">
        <v>3</v>
      </c>
      <c r="D33" s="1">
        <v>40</v>
      </c>
    </row>
    <row r="35" spans="1:6" ht="25.5" customHeight="1" x14ac:dyDescent="0.25">
      <c r="A35" s="26" t="s">
        <v>136</v>
      </c>
      <c r="B35" s="4" t="s">
        <v>132</v>
      </c>
      <c r="C35" s="4" t="s">
        <v>1</v>
      </c>
      <c r="D35" s="4" t="s">
        <v>2</v>
      </c>
      <c r="E35" s="25" t="s">
        <v>130</v>
      </c>
      <c r="F35" s="4" t="s">
        <v>131</v>
      </c>
    </row>
    <row r="36" spans="1:6" ht="26.25" x14ac:dyDescent="0.25">
      <c r="A36" s="31">
        <v>1</v>
      </c>
      <c r="B36" s="29" t="s">
        <v>118</v>
      </c>
      <c r="C36" s="3" t="s">
        <v>3</v>
      </c>
      <c r="D36" s="23">
        <v>10</v>
      </c>
      <c r="E36" s="1">
        <v>17597.93</v>
      </c>
      <c r="F36" s="27">
        <f t="shared" ref="F36:F52" si="0">+E36*D36</f>
        <v>175979.3</v>
      </c>
    </row>
    <row r="37" spans="1:6" x14ac:dyDescent="0.25">
      <c r="A37" s="31">
        <v>2</v>
      </c>
      <c r="B37" s="29" t="s">
        <v>115</v>
      </c>
      <c r="C37" s="3" t="s">
        <v>3</v>
      </c>
      <c r="D37" s="23">
        <v>6</v>
      </c>
      <c r="E37" s="1">
        <v>5802.9</v>
      </c>
      <c r="F37" s="27">
        <f>+E37*D37</f>
        <v>34817.399999999994</v>
      </c>
    </row>
    <row r="38" spans="1:6" ht="26.25" x14ac:dyDescent="0.25">
      <c r="A38" s="31">
        <v>3</v>
      </c>
      <c r="B38" s="30" t="s">
        <v>133</v>
      </c>
      <c r="C38" s="3" t="s">
        <v>3</v>
      </c>
      <c r="D38" s="23">
        <v>5</v>
      </c>
      <c r="E38" s="1">
        <v>15957.98</v>
      </c>
      <c r="F38" s="27">
        <f>+E38*D38</f>
        <v>79789.899999999994</v>
      </c>
    </row>
    <row r="39" spans="1:6" ht="26.25" x14ac:dyDescent="0.25">
      <c r="A39" s="31">
        <v>4</v>
      </c>
      <c r="B39" s="29" t="s">
        <v>119</v>
      </c>
      <c r="C39" s="3" t="s">
        <v>3</v>
      </c>
      <c r="D39" s="23">
        <v>1</v>
      </c>
      <c r="E39" s="1">
        <v>1703.03</v>
      </c>
      <c r="F39" s="27">
        <f t="shared" si="0"/>
        <v>1703.03</v>
      </c>
    </row>
    <row r="40" spans="1:6" ht="26.25" x14ac:dyDescent="0.25">
      <c r="A40" s="31">
        <v>5</v>
      </c>
      <c r="B40" s="29" t="s">
        <v>120</v>
      </c>
      <c r="C40" s="3" t="s">
        <v>3</v>
      </c>
      <c r="D40" s="23">
        <v>2</v>
      </c>
      <c r="E40" s="1">
        <v>1703.03</v>
      </c>
      <c r="F40" s="27">
        <f t="shared" si="0"/>
        <v>3406.06</v>
      </c>
    </row>
    <row r="41" spans="1:6" ht="26.25" x14ac:dyDescent="0.25">
      <c r="A41" s="31">
        <v>6</v>
      </c>
      <c r="B41" s="29" t="s">
        <v>121</v>
      </c>
      <c r="C41" s="3" t="s">
        <v>3</v>
      </c>
      <c r="D41" s="23">
        <v>1</v>
      </c>
      <c r="E41" s="1">
        <v>1703.03</v>
      </c>
      <c r="F41" s="27">
        <f t="shared" si="0"/>
        <v>1703.03</v>
      </c>
    </row>
    <row r="42" spans="1:6" x14ac:dyDescent="0.25">
      <c r="A42" s="31">
        <v>7</v>
      </c>
      <c r="B42" s="29" t="s">
        <v>85</v>
      </c>
      <c r="C42" s="3" t="s">
        <v>3</v>
      </c>
      <c r="D42" s="23">
        <v>2</v>
      </c>
      <c r="E42" s="1">
        <v>32045</v>
      </c>
      <c r="F42" s="27">
        <f t="shared" si="0"/>
        <v>64090</v>
      </c>
    </row>
    <row r="43" spans="1:6" x14ac:dyDescent="0.25">
      <c r="A43" s="31">
        <v>8</v>
      </c>
      <c r="B43" s="29" t="s">
        <v>134</v>
      </c>
      <c r="C43" s="3" t="s">
        <v>3</v>
      </c>
      <c r="D43" s="23">
        <v>3</v>
      </c>
      <c r="E43" s="1">
        <v>13750.35</v>
      </c>
      <c r="F43" s="27">
        <f t="shared" si="0"/>
        <v>41251.050000000003</v>
      </c>
    </row>
    <row r="44" spans="1:6" x14ac:dyDescent="0.25">
      <c r="A44" s="31">
        <v>9</v>
      </c>
      <c r="B44" s="29" t="s">
        <v>86</v>
      </c>
      <c r="C44" s="3" t="s">
        <v>3</v>
      </c>
      <c r="D44" s="23">
        <v>4</v>
      </c>
      <c r="E44" s="1">
        <v>3721.43</v>
      </c>
      <c r="F44" s="27">
        <f t="shared" si="0"/>
        <v>14885.72</v>
      </c>
    </row>
    <row r="45" spans="1:6" ht="26.25" x14ac:dyDescent="0.25">
      <c r="A45" s="31">
        <v>10</v>
      </c>
      <c r="B45" s="29" t="s">
        <v>135</v>
      </c>
      <c r="C45" s="3" t="s">
        <v>3</v>
      </c>
      <c r="D45" s="23">
        <v>5</v>
      </c>
      <c r="E45" s="1">
        <v>20499.38</v>
      </c>
      <c r="F45" s="27">
        <f t="shared" si="0"/>
        <v>102496.90000000001</v>
      </c>
    </row>
    <row r="46" spans="1:6" x14ac:dyDescent="0.25">
      <c r="A46" s="31">
        <v>11</v>
      </c>
      <c r="B46" s="29" t="s">
        <v>122</v>
      </c>
      <c r="C46" s="3" t="s">
        <v>3</v>
      </c>
      <c r="D46" s="23">
        <v>10</v>
      </c>
      <c r="E46" s="1">
        <v>2775.3</v>
      </c>
      <c r="F46" s="27">
        <f t="shared" si="0"/>
        <v>27753</v>
      </c>
    </row>
    <row r="47" spans="1:6" x14ac:dyDescent="0.25">
      <c r="A47" s="31">
        <v>12</v>
      </c>
      <c r="B47" s="29" t="s">
        <v>87</v>
      </c>
      <c r="C47" s="3" t="s">
        <v>3</v>
      </c>
      <c r="D47" s="23">
        <v>6</v>
      </c>
      <c r="E47" s="1">
        <v>31474.43</v>
      </c>
      <c r="F47" s="27">
        <f t="shared" si="0"/>
        <v>188846.58000000002</v>
      </c>
    </row>
    <row r="48" spans="1:6" x14ac:dyDescent="0.25">
      <c r="A48" s="31">
        <v>13</v>
      </c>
      <c r="B48" s="29" t="s">
        <v>88</v>
      </c>
      <c r="C48" s="3" t="s">
        <v>3</v>
      </c>
      <c r="D48" s="23">
        <v>3</v>
      </c>
      <c r="E48" s="1">
        <v>7569</v>
      </c>
      <c r="F48" s="27">
        <f t="shared" si="0"/>
        <v>22707</v>
      </c>
    </row>
    <row r="49" spans="1:6" x14ac:dyDescent="0.25">
      <c r="A49" s="31">
        <v>14</v>
      </c>
      <c r="B49" s="29" t="s">
        <v>89</v>
      </c>
      <c r="C49" s="3" t="s">
        <v>3</v>
      </c>
      <c r="D49" s="23">
        <v>6</v>
      </c>
      <c r="E49" s="1">
        <v>6244.43</v>
      </c>
      <c r="F49" s="27">
        <f t="shared" si="0"/>
        <v>37466.58</v>
      </c>
    </row>
    <row r="50" spans="1:6" x14ac:dyDescent="0.25">
      <c r="A50" s="31">
        <v>15</v>
      </c>
      <c r="B50" s="29" t="s">
        <v>90</v>
      </c>
      <c r="C50" s="3" t="s">
        <v>3</v>
      </c>
      <c r="D50" s="23">
        <v>3</v>
      </c>
      <c r="E50" s="1">
        <v>6118.28</v>
      </c>
      <c r="F50" s="27">
        <f t="shared" si="0"/>
        <v>18354.84</v>
      </c>
    </row>
    <row r="51" spans="1:6" x14ac:dyDescent="0.25">
      <c r="A51" s="31">
        <v>16</v>
      </c>
      <c r="B51" s="29" t="s">
        <v>105</v>
      </c>
      <c r="C51" s="3" t="s">
        <v>3</v>
      </c>
      <c r="D51" s="23">
        <v>2</v>
      </c>
      <c r="E51" s="1">
        <v>7064.4</v>
      </c>
      <c r="F51" s="27">
        <f t="shared" si="0"/>
        <v>14128.8</v>
      </c>
    </row>
    <row r="52" spans="1:6" x14ac:dyDescent="0.25">
      <c r="A52" s="31">
        <v>17</v>
      </c>
      <c r="B52" s="29" t="s">
        <v>106</v>
      </c>
      <c r="C52" s="3" t="s">
        <v>3</v>
      </c>
      <c r="D52" s="23">
        <v>2</v>
      </c>
      <c r="E52" s="1">
        <v>7064.4</v>
      </c>
      <c r="F52" s="27">
        <f t="shared" si="0"/>
        <v>14128.8</v>
      </c>
    </row>
    <row r="53" spans="1:6" x14ac:dyDescent="0.25">
      <c r="A53" s="31">
        <v>18</v>
      </c>
      <c r="B53" s="30" t="s">
        <v>91</v>
      </c>
      <c r="C53" s="3" t="s">
        <v>3</v>
      </c>
      <c r="D53" s="23">
        <v>2</v>
      </c>
      <c r="E53" s="1">
        <v>23905.43</v>
      </c>
      <c r="F53" s="27">
        <f t="shared" ref="F53" si="1">+E53*D53</f>
        <v>47810.86</v>
      </c>
    </row>
    <row r="54" spans="1:6" x14ac:dyDescent="0.25">
      <c r="A54" s="31">
        <v>19</v>
      </c>
      <c r="B54" s="30" t="s">
        <v>101</v>
      </c>
      <c r="C54" s="3" t="s">
        <v>3</v>
      </c>
      <c r="D54" s="23">
        <v>2</v>
      </c>
      <c r="E54" s="1">
        <v>2018.4</v>
      </c>
      <c r="F54" s="27">
        <f t="shared" ref="F54:F70" si="2">+E54*D54</f>
        <v>4036.8</v>
      </c>
    </row>
    <row r="55" spans="1:6" x14ac:dyDescent="0.25">
      <c r="A55" s="31">
        <v>20</v>
      </c>
      <c r="B55" s="30" t="s">
        <v>92</v>
      </c>
      <c r="C55" s="3" t="s">
        <v>3</v>
      </c>
      <c r="D55" s="23">
        <v>2</v>
      </c>
      <c r="E55" s="1">
        <v>8199.75</v>
      </c>
      <c r="F55" s="27">
        <f t="shared" si="2"/>
        <v>16399.5</v>
      </c>
    </row>
    <row r="56" spans="1:6" x14ac:dyDescent="0.25">
      <c r="A56" s="31">
        <v>21</v>
      </c>
      <c r="B56" s="29" t="s">
        <v>93</v>
      </c>
      <c r="C56" s="3" t="s">
        <v>3</v>
      </c>
      <c r="D56" s="23">
        <v>2</v>
      </c>
      <c r="E56" s="1">
        <v>8199.75</v>
      </c>
      <c r="F56" s="27">
        <f t="shared" si="2"/>
        <v>16399.5</v>
      </c>
    </row>
    <row r="57" spans="1:6" x14ac:dyDescent="0.25">
      <c r="A57" s="31">
        <v>22</v>
      </c>
      <c r="B57" s="30" t="s">
        <v>103</v>
      </c>
      <c r="C57" s="3" t="s">
        <v>3</v>
      </c>
      <c r="D57" s="23">
        <v>4</v>
      </c>
      <c r="E57" s="1">
        <v>638</v>
      </c>
      <c r="F57" s="27">
        <f t="shared" si="2"/>
        <v>2552</v>
      </c>
    </row>
    <row r="58" spans="1:6" x14ac:dyDescent="0.25">
      <c r="A58" s="31">
        <v>23</v>
      </c>
      <c r="B58" s="30" t="s">
        <v>94</v>
      </c>
      <c r="C58" s="3" t="s">
        <v>3</v>
      </c>
      <c r="D58" s="23">
        <v>2</v>
      </c>
      <c r="E58" s="1">
        <v>6749.03</v>
      </c>
      <c r="F58" s="27">
        <f t="shared" si="2"/>
        <v>13498.06</v>
      </c>
    </row>
    <row r="59" spans="1:6" x14ac:dyDescent="0.25">
      <c r="A59" s="31">
        <v>24</v>
      </c>
      <c r="B59" s="30" t="s">
        <v>95</v>
      </c>
      <c r="C59" s="3" t="s">
        <v>3</v>
      </c>
      <c r="D59" s="23">
        <v>2</v>
      </c>
      <c r="E59" s="1">
        <v>34754.33</v>
      </c>
      <c r="F59" s="27">
        <f t="shared" si="2"/>
        <v>69508.66</v>
      </c>
    </row>
    <row r="60" spans="1:6" x14ac:dyDescent="0.25">
      <c r="A60" s="31">
        <v>25</v>
      </c>
      <c r="B60" s="30" t="s">
        <v>96</v>
      </c>
      <c r="C60" s="3" t="s">
        <v>3</v>
      </c>
      <c r="D60" s="23">
        <v>2</v>
      </c>
      <c r="E60" s="1">
        <v>34754.33</v>
      </c>
      <c r="F60" s="27">
        <f t="shared" si="2"/>
        <v>69508.66</v>
      </c>
    </row>
    <row r="61" spans="1:6" x14ac:dyDescent="0.25">
      <c r="A61" s="31">
        <v>26</v>
      </c>
      <c r="B61" s="30" t="s">
        <v>116</v>
      </c>
      <c r="C61" s="3" t="s">
        <v>3</v>
      </c>
      <c r="D61" s="23">
        <v>6</v>
      </c>
      <c r="E61" s="1">
        <v>41251.050000000003</v>
      </c>
      <c r="F61" s="27">
        <f t="shared" si="2"/>
        <v>247506.30000000002</v>
      </c>
    </row>
    <row r="62" spans="1:6" x14ac:dyDescent="0.25">
      <c r="A62" s="31">
        <v>27</v>
      </c>
      <c r="B62" s="30" t="s">
        <v>117</v>
      </c>
      <c r="C62" s="3" t="s">
        <v>3</v>
      </c>
      <c r="D62" s="23">
        <v>6</v>
      </c>
      <c r="E62" s="1">
        <v>7569</v>
      </c>
      <c r="F62" s="27">
        <f t="shared" si="2"/>
        <v>45414</v>
      </c>
    </row>
    <row r="63" spans="1:6" x14ac:dyDescent="0.25">
      <c r="A63" s="31">
        <v>28</v>
      </c>
      <c r="B63" s="30" t="s">
        <v>97</v>
      </c>
      <c r="C63" s="3" t="s">
        <v>3</v>
      </c>
      <c r="D63" s="23">
        <v>3</v>
      </c>
      <c r="E63" s="1">
        <v>8830.5</v>
      </c>
      <c r="F63" s="27">
        <f t="shared" si="2"/>
        <v>26491.5</v>
      </c>
    </row>
    <row r="64" spans="1:6" x14ac:dyDescent="0.25">
      <c r="A64" s="31">
        <v>29</v>
      </c>
      <c r="B64" s="30" t="s">
        <v>104</v>
      </c>
      <c r="C64" s="3" t="s">
        <v>3</v>
      </c>
      <c r="D64" s="23">
        <v>8</v>
      </c>
      <c r="E64" s="1">
        <v>29582.18</v>
      </c>
      <c r="F64" s="27">
        <f t="shared" si="2"/>
        <v>236657.44</v>
      </c>
    </row>
    <row r="65" spans="1:9" x14ac:dyDescent="0.25">
      <c r="A65" s="31">
        <v>30</v>
      </c>
      <c r="B65" s="30" t="s">
        <v>98</v>
      </c>
      <c r="C65" s="3" t="s">
        <v>3</v>
      </c>
      <c r="D65" s="23">
        <v>3</v>
      </c>
      <c r="E65" s="1">
        <v>31474.43</v>
      </c>
      <c r="F65" s="27">
        <f t="shared" si="2"/>
        <v>94423.290000000008</v>
      </c>
    </row>
    <row r="66" spans="1:9" x14ac:dyDescent="0.25">
      <c r="A66" s="31">
        <v>31</v>
      </c>
      <c r="B66" s="30" t="s">
        <v>99</v>
      </c>
      <c r="C66" s="3" t="s">
        <v>3</v>
      </c>
      <c r="D66" s="23">
        <v>10</v>
      </c>
      <c r="E66" s="1">
        <v>26933.03</v>
      </c>
      <c r="F66" s="27">
        <f t="shared" si="2"/>
        <v>269330.3</v>
      </c>
    </row>
    <row r="67" spans="1:9" x14ac:dyDescent="0.25">
      <c r="A67" s="31">
        <v>32</v>
      </c>
      <c r="B67" s="29" t="s">
        <v>107</v>
      </c>
      <c r="C67" s="3" t="s">
        <v>3</v>
      </c>
      <c r="D67" s="23">
        <v>5</v>
      </c>
      <c r="E67" s="1">
        <v>22580.85</v>
      </c>
      <c r="F67" s="27">
        <f t="shared" si="2"/>
        <v>112904.25</v>
      </c>
      <c r="I67">
        <f>4882.4*1.18</f>
        <v>5761.2319999999991</v>
      </c>
    </row>
    <row r="68" spans="1:9" x14ac:dyDescent="0.25">
      <c r="A68" s="31">
        <v>33</v>
      </c>
      <c r="B68" s="30" t="s">
        <v>100</v>
      </c>
      <c r="C68" s="3" t="s">
        <v>3</v>
      </c>
      <c r="D68" s="23">
        <v>5</v>
      </c>
      <c r="E68" s="1">
        <v>12741.15</v>
      </c>
      <c r="F68" s="27">
        <f t="shared" si="2"/>
        <v>63705.75</v>
      </c>
    </row>
    <row r="69" spans="1:9" ht="26.25" x14ac:dyDescent="0.25">
      <c r="A69" s="31">
        <v>34</v>
      </c>
      <c r="B69" s="30" t="s">
        <v>129</v>
      </c>
      <c r="C69" s="3" t="s">
        <v>3</v>
      </c>
      <c r="D69" s="23">
        <v>5</v>
      </c>
      <c r="E69" s="1">
        <v>25103.85</v>
      </c>
      <c r="F69" s="27">
        <f t="shared" si="2"/>
        <v>125519.25</v>
      </c>
    </row>
    <row r="70" spans="1:9" x14ac:dyDescent="0.25">
      <c r="A70" s="31">
        <v>35</v>
      </c>
      <c r="B70" s="30" t="s">
        <v>102</v>
      </c>
      <c r="C70" s="3" t="s">
        <v>3</v>
      </c>
      <c r="D70" s="23">
        <v>3</v>
      </c>
      <c r="E70" s="1">
        <v>15660</v>
      </c>
      <c r="F70" s="27">
        <f t="shared" si="2"/>
        <v>46980</v>
      </c>
    </row>
    <row r="71" spans="1:9" x14ac:dyDescent="0.25">
      <c r="B71" s="1"/>
      <c r="C71" s="1"/>
      <c r="D71" s="1"/>
      <c r="E71" s="1"/>
      <c r="F71" s="28">
        <f>SUM(F36:F70)</f>
        <v>2352154.1100000003</v>
      </c>
    </row>
    <row r="75" spans="1:9" x14ac:dyDescent="0.25">
      <c r="B75" s="4" t="s">
        <v>0</v>
      </c>
      <c r="C75" s="4" t="s">
        <v>1</v>
      </c>
      <c r="D75" s="4" t="s">
        <v>2</v>
      </c>
    </row>
    <row r="76" spans="1:9" hidden="1" x14ac:dyDescent="0.25">
      <c r="B76" s="1" t="s">
        <v>108</v>
      </c>
      <c r="C76" s="1" t="s">
        <v>3</v>
      </c>
      <c r="D76" s="1">
        <v>5</v>
      </c>
    </row>
    <row r="77" spans="1:9" hidden="1" x14ac:dyDescent="0.25">
      <c r="B77" s="2" t="s">
        <v>109</v>
      </c>
      <c r="C77" s="1" t="s">
        <v>110</v>
      </c>
      <c r="D77" s="1">
        <v>60</v>
      </c>
    </row>
    <row r="78" spans="1:9" ht="30" hidden="1" x14ac:dyDescent="0.25">
      <c r="B78" s="2" t="s">
        <v>127</v>
      </c>
      <c r="C78" s="1" t="s">
        <v>3</v>
      </c>
      <c r="D78" s="1">
        <v>25</v>
      </c>
    </row>
    <row r="79" spans="1:9" ht="30" x14ac:dyDescent="0.25">
      <c r="B79" s="2" t="s">
        <v>128</v>
      </c>
      <c r="C79" s="1" t="s">
        <v>3</v>
      </c>
      <c r="D79" s="1">
        <v>25</v>
      </c>
    </row>
    <row r="80" spans="1:9" x14ac:dyDescent="0.25">
      <c r="B80" s="1" t="s">
        <v>113</v>
      </c>
      <c r="C80" s="1" t="s">
        <v>3</v>
      </c>
      <c r="D80" s="1">
        <v>50</v>
      </c>
    </row>
    <row r="81" spans="2:4" ht="30" x14ac:dyDescent="0.25">
      <c r="B81" s="2" t="s">
        <v>112</v>
      </c>
      <c r="C81" s="1" t="s">
        <v>3</v>
      </c>
      <c r="D81" s="1">
        <v>12</v>
      </c>
    </row>
    <row r="82" spans="2:4" ht="45" x14ac:dyDescent="0.25">
      <c r="B82" s="2" t="s">
        <v>111</v>
      </c>
      <c r="C82" s="1" t="s">
        <v>3</v>
      </c>
      <c r="D82" s="1">
        <v>4</v>
      </c>
    </row>
    <row r="83" spans="2:4" ht="30" x14ac:dyDescent="0.25">
      <c r="B83" s="2" t="s">
        <v>114</v>
      </c>
      <c r="C83" s="1" t="s">
        <v>3</v>
      </c>
      <c r="D83" s="1">
        <v>3</v>
      </c>
    </row>
    <row r="84" spans="2:4" x14ac:dyDescent="0.25">
      <c r="B84" s="24"/>
    </row>
    <row r="85" spans="2:4" x14ac:dyDescent="0.25">
      <c r="B85" s="24"/>
    </row>
    <row r="86" spans="2:4" x14ac:dyDescent="0.25">
      <c r="B86" s="24"/>
    </row>
    <row r="87" spans="2:4" x14ac:dyDescent="0.25">
      <c r="B87" s="4" t="s">
        <v>0</v>
      </c>
      <c r="C87" s="4" t="s">
        <v>1</v>
      </c>
      <c r="D87" s="4" t="s">
        <v>2</v>
      </c>
    </row>
    <row r="88" spans="2:4" x14ac:dyDescent="0.25">
      <c r="B88" s="2" t="s">
        <v>123</v>
      </c>
      <c r="C88" s="1" t="s">
        <v>3</v>
      </c>
      <c r="D88" s="1">
        <v>3</v>
      </c>
    </row>
    <row r="89" spans="2:4" x14ac:dyDescent="0.25">
      <c r="B89" s="2" t="s">
        <v>124</v>
      </c>
      <c r="C89" s="1" t="s">
        <v>3</v>
      </c>
      <c r="D89" s="1">
        <v>3</v>
      </c>
    </row>
    <row r="90" spans="2:4" x14ac:dyDescent="0.25">
      <c r="B90" s="2" t="s">
        <v>126</v>
      </c>
      <c r="C90" s="1" t="s">
        <v>3</v>
      </c>
      <c r="D90" s="1">
        <v>2</v>
      </c>
    </row>
    <row r="91" spans="2:4" x14ac:dyDescent="0.25">
      <c r="B91" s="5" t="s">
        <v>125</v>
      </c>
      <c r="C91" s="1" t="s">
        <v>3</v>
      </c>
      <c r="D91" s="1">
        <v>2</v>
      </c>
    </row>
    <row r="94" spans="2:4" x14ac:dyDescent="0.25">
      <c r="B94" s="4" t="s">
        <v>0</v>
      </c>
      <c r="C94" s="4" t="s">
        <v>1</v>
      </c>
      <c r="D94" s="4" t="s">
        <v>2</v>
      </c>
    </row>
    <row r="95" spans="2:4" ht="30" hidden="1" x14ac:dyDescent="0.25">
      <c r="B95" s="44" t="s">
        <v>175</v>
      </c>
      <c r="C95" s="45" t="s">
        <v>3</v>
      </c>
      <c r="D95" s="45">
        <v>1</v>
      </c>
    </row>
    <row r="96" spans="2:4" hidden="1" x14ac:dyDescent="0.25">
      <c r="B96" s="46" t="s">
        <v>176</v>
      </c>
      <c r="C96" s="45" t="s">
        <v>3</v>
      </c>
      <c r="D96" s="45">
        <v>1</v>
      </c>
    </row>
    <row r="97" spans="2:7" hidden="1" x14ac:dyDescent="0.25">
      <c r="B97" s="46" t="s">
        <v>177</v>
      </c>
      <c r="C97" s="45" t="s">
        <v>3</v>
      </c>
      <c r="D97" s="45">
        <v>1</v>
      </c>
    </row>
    <row r="98" spans="2:7" ht="15.75" hidden="1" thickBot="1" x14ac:dyDescent="0.3">
      <c r="B98" s="47" t="s">
        <v>108</v>
      </c>
      <c r="C98" s="48" t="s">
        <v>3</v>
      </c>
      <c r="D98" s="48">
        <v>5</v>
      </c>
    </row>
    <row r="99" spans="2:7" ht="15.75" hidden="1" thickBot="1" x14ac:dyDescent="0.3">
      <c r="B99" s="49" t="s">
        <v>109</v>
      </c>
      <c r="C99" s="48" t="s">
        <v>110</v>
      </c>
      <c r="D99" s="48">
        <v>60</v>
      </c>
      <c r="G99" s="42">
        <f>944842.05/164</f>
        <v>5761.2320121951225</v>
      </c>
    </row>
    <row r="100" spans="2:7" ht="15.75" hidden="1" thickBot="1" x14ac:dyDescent="0.3">
      <c r="B100" s="47" t="s">
        <v>178</v>
      </c>
      <c r="C100" s="48" t="s">
        <v>3</v>
      </c>
      <c r="D100" s="48">
        <v>25</v>
      </c>
      <c r="G100" s="42">
        <f>200*5761.23</f>
        <v>1152246</v>
      </c>
    </row>
    <row r="101" spans="2:7" ht="15.75" hidden="1" thickBot="1" x14ac:dyDescent="0.3">
      <c r="B101" s="47" t="s">
        <v>179</v>
      </c>
      <c r="C101" s="48" t="s">
        <v>3</v>
      </c>
      <c r="D101" s="48">
        <v>25</v>
      </c>
    </row>
    <row r="102" spans="2:7" ht="15.75" hidden="1" thickBot="1" x14ac:dyDescent="0.3">
      <c r="B102" s="47" t="s">
        <v>113</v>
      </c>
      <c r="C102" s="48" t="s">
        <v>3</v>
      </c>
      <c r="D102" s="48">
        <v>50</v>
      </c>
    </row>
    <row r="103" spans="2:7" ht="30.75" hidden="1" thickBot="1" x14ac:dyDescent="0.3">
      <c r="B103" s="49" t="s">
        <v>180</v>
      </c>
      <c r="C103" s="48" t="s">
        <v>3</v>
      </c>
      <c r="D103" s="48">
        <v>12</v>
      </c>
    </row>
    <row r="104" spans="2:7" ht="45.75" hidden="1" thickBot="1" x14ac:dyDescent="0.3">
      <c r="B104" s="49" t="s">
        <v>111</v>
      </c>
      <c r="C104" s="48" t="s">
        <v>3</v>
      </c>
      <c r="D104" s="48">
        <v>4</v>
      </c>
    </row>
    <row r="105" spans="2:7" ht="30.75" hidden="1" thickBot="1" x14ac:dyDescent="0.3">
      <c r="B105" s="49" t="s">
        <v>114</v>
      </c>
      <c r="C105" s="48" t="s">
        <v>3</v>
      </c>
      <c r="D105" s="48">
        <v>3</v>
      </c>
    </row>
    <row r="106" spans="2:7" x14ac:dyDescent="0.25">
      <c r="B106" s="50" t="s">
        <v>181</v>
      </c>
      <c r="C106" s="45" t="s">
        <v>3</v>
      </c>
      <c r="D106" s="45">
        <v>1</v>
      </c>
    </row>
    <row r="107" spans="2:7" x14ac:dyDescent="0.25">
      <c r="B107" s="50" t="s">
        <v>182</v>
      </c>
      <c r="C107" s="45" t="s">
        <v>3</v>
      </c>
      <c r="D107" s="45">
        <v>1</v>
      </c>
    </row>
    <row r="110" spans="2:7" x14ac:dyDescent="0.25">
      <c r="B110" s="4" t="s">
        <v>0</v>
      </c>
      <c r="C110" s="4" t="s">
        <v>1</v>
      </c>
      <c r="D110" s="4" t="s">
        <v>2</v>
      </c>
    </row>
    <row r="111" spans="2:7" x14ac:dyDescent="0.25">
      <c r="B111" s="1" t="s">
        <v>183</v>
      </c>
      <c r="C111" s="3" t="s">
        <v>3</v>
      </c>
      <c r="D111" s="3">
        <v>1</v>
      </c>
    </row>
    <row r="112" spans="2:7" x14ac:dyDescent="0.25">
      <c r="B112" s="1" t="s">
        <v>184</v>
      </c>
      <c r="C112" s="3" t="s">
        <v>3</v>
      </c>
      <c r="D112" s="3">
        <v>1</v>
      </c>
    </row>
    <row r="113" spans="2:4" x14ac:dyDescent="0.25">
      <c r="B113" s="1" t="s">
        <v>185</v>
      </c>
      <c r="C113" s="3" t="s">
        <v>3</v>
      </c>
      <c r="D113" s="3">
        <v>1</v>
      </c>
    </row>
    <row r="114" spans="2:4" x14ac:dyDescent="0.25">
      <c r="B114" s="1" t="s">
        <v>186</v>
      </c>
      <c r="C114" s="3" t="s">
        <v>3</v>
      </c>
      <c r="D114" s="3">
        <v>1</v>
      </c>
    </row>
    <row r="115" spans="2:4" x14ac:dyDescent="0.25">
      <c r="B115" s="1" t="s">
        <v>187</v>
      </c>
      <c r="C115" s="3" t="s">
        <v>3</v>
      </c>
      <c r="D115" s="3">
        <v>1</v>
      </c>
    </row>
    <row r="116" spans="2:4" x14ac:dyDescent="0.25">
      <c r="B116" s="1" t="s">
        <v>188</v>
      </c>
      <c r="C116" s="3" t="s">
        <v>3</v>
      </c>
      <c r="D116" s="3">
        <v>1</v>
      </c>
    </row>
    <row r="118" spans="2:4" x14ac:dyDescent="0.25">
      <c r="B118" s="4" t="s">
        <v>0</v>
      </c>
      <c r="C118" s="4" t="s">
        <v>1</v>
      </c>
      <c r="D118" s="4" t="s">
        <v>2</v>
      </c>
    </row>
    <row r="119" spans="2:4" x14ac:dyDescent="0.25">
      <c r="B119" s="1" t="s">
        <v>189</v>
      </c>
      <c r="C119" s="6" t="s">
        <v>190</v>
      </c>
      <c r="D119" s="6">
        <v>2</v>
      </c>
    </row>
    <row r="120" spans="2:4" x14ac:dyDescent="0.25">
      <c r="B120" s="1" t="s">
        <v>191</v>
      </c>
      <c r="C120" s="6" t="s">
        <v>190</v>
      </c>
      <c r="D120" s="6">
        <v>2</v>
      </c>
    </row>
    <row r="122" spans="2:4" x14ac:dyDescent="0.25">
      <c r="B122" s="4" t="s">
        <v>0</v>
      </c>
      <c r="C122" s="4" t="s">
        <v>1</v>
      </c>
      <c r="D122" s="4" t="s">
        <v>2</v>
      </c>
    </row>
    <row r="123" spans="2:4" ht="30" x14ac:dyDescent="0.25">
      <c r="B123" s="2" t="s">
        <v>195</v>
      </c>
      <c r="C123" s="3" t="s">
        <v>3</v>
      </c>
      <c r="D123" s="3">
        <v>25000</v>
      </c>
    </row>
    <row r="124" spans="2:4" ht="30" x14ac:dyDescent="0.25">
      <c r="B124" s="2" t="s">
        <v>196</v>
      </c>
      <c r="C124" s="3" t="s">
        <v>3</v>
      </c>
      <c r="D124" s="3">
        <v>20000</v>
      </c>
    </row>
    <row r="125" spans="2:4" ht="30" x14ac:dyDescent="0.25">
      <c r="B125" s="2" t="s">
        <v>198</v>
      </c>
      <c r="C125" s="3" t="s">
        <v>3</v>
      </c>
      <c r="D125" s="3">
        <v>5000</v>
      </c>
    </row>
    <row r="126" spans="2:4" ht="30" x14ac:dyDescent="0.25">
      <c r="B126" s="2" t="s">
        <v>199</v>
      </c>
      <c r="C126" s="3" t="s">
        <v>3</v>
      </c>
      <c r="D126" s="3">
        <v>20000</v>
      </c>
    </row>
    <row r="127" spans="2:4" ht="30" x14ac:dyDescent="0.25">
      <c r="B127" s="2" t="s">
        <v>197</v>
      </c>
      <c r="C127" s="3" t="s">
        <v>3</v>
      </c>
      <c r="D127" s="3">
        <v>10000</v>
      </c>
    </row>
    <row r="131" spans="1:4" ht="15.75" thickBot="1" x14ac:dyDescent="0.3"/>
    <row r="132" spans="1:4" ht="15.75" thickBot="1" x14ac:dyDescent="0.3">
      <c r="A132" s="83" t="s">
        <v>136</v>
      </c>
      <c r="B132" s="84" t="s">
        <v>132</v>
      </c>
      <c r="C132" s="85" t="s">
        <v>1</v>
      </c>
      <c r="D132" s="85" t="s">
        <v>2</v>
      </c>
    </row>
    <row r="133" spans="1:4" ht="24.75" thickBot="1" x14ac:dyDescent="0.3">
      <c r="A133" s="86">
        <v>1</v>
      </c>
      <c r="B133" s="87" t="s">
        <v>204</v>
      </c>
      <c r="C133" s="88" t="s">
        <v>3</v>
      </c>
      <c r="D133" s="89">
        <v>10</v>
      </c>
    </row>
    <row r="134" spans="1:4" ht="15.75" thickBot="1" x14ac:dyDescent="0.3">
      <c r="A134" s="86">
        <v>2</v>
      </c>
      <c r="B134" s="87" t="s">
        <v>205</v>
      </c>
      <c r="C134" s="88" t="s">
        <v>3</v>
      </c>
      <c r="D134" s="89">
        <v>6</v>
      </c>
    </row>
    <row r="135" spans="1:4" ht="24.75" thickBot="1" x14ac:dyDescent="0.3">
      <c r="A135" s="86">
        <v>3</v>
      </c>
      <c r="B135" s="90" t="s">
        <v>206</v>
      </c>
      <c r="C135" s="88" t="s">
        <v>3</v>
      </c>
      <c r="D135" s="89">
        <v>5</v>
      </c>
    </row>
    <row r="136" spans="1:4" ht="24.75" thickBot="1" x14ac:dyDescent="0.3">
      <c r="A136" s="86">
        <v>4</v>
      </c>
      <c r="B136" s="87" t="s">
        <v>207</v>
      </c>
      <c r="C136" s="88" t="s">
        <v>3</v>
      </c>
      <c r="D136" s="89">
        <v>1</v>
      </c>
    </row>
    <row r="137" spans="1:4" ht="24.75" thickBot="1" x14ac:dyDescent="0.3">
      <c r="A137" s="86">
        <v>5</v>
      </c>
      <c r="B137" s="87" t="s">
        <v>208</v>
      </c>
      <c r="C137" s="88" t="s">
        <v>3</v>
      </c>
      <c r="D137" s="89">
        <v>2</v>
      </c>
    </row>
    <row r="138" spans="1:4" ht="24.75" thickBot="1" x14ac:dyDescent="0.3">
      <c r="A138" s="86">
        <v>6</v>
      </c>
      <c r="B138" s="87" t="s">
        <v>209</v>
      </c>
      <c r="C138" s="88" t="s">
        <v>3</v>
      </c>
      <c r="D138" s="89">
        <v>1</v>
      </c>
    </row>
    <row r="139" spans="1:4" ht="24.75" thickBot="1" x14ac:dyDescent="0.3">
      <c r="A139" s="86">
        <v>7</v>
      </c>
      <c r="B139" s="87" t="s">
        <v>210</v>
      </c>
      <c r="C139" s="88" t="s">
        <v>3</v>
      </c>
      <c r="D139" s="89">
        <v>2</v>
      </c>
    </row>
    <row r="140" spans="1:4" ht="24.75" thickBot="1" x14ac:dyDescent="0.3">
      <c r="A140" s="86">
        <v>8</v>
      </c>
      <c r="B140" s="87" t="s">
        <v>211</v>
      </c>
      <c r="C140" s="88" t="s">
        <v>3</v>
      </c>
      <c r="D140" s="89">
        <v>3</v>
      </c>
    </row>
    <row r="141" spans="1:4" ht="24.75" thickBot="1" x14ac:dyDescent="0.3">
      <c r="A141" s="86">
        <v>9</v>
      </c>
      <c r="B141" s="87" t="s">
        <v>212</v>
      </c>
      <c r="C141" s="88" t="s">
        <v>3</v>
      </c>
      <c r="D141" s="89">
        <v>4</v>
      </c>
    </row>
    <row r="142" spans="1:4" ht="24.75" thickBot="1" x14ac:dyDescent="0.3">
      <c r="A142" s="86">
        <v>10</v>
      </c>
      <c r="B142" s="87" t="s">
        <v>213</v>
      </c>
      <c r="C142" s="88" t="s">
        <v>3</v>
      </c>
      <c r="D142" s="89">
        <v>5</v>
      </c>
    </row>
    <row r="143" spans="1:4" ht="24.75" thickBot="1" x14ac:dyDescent="0.3">
      <c r="A143" s="86">
        <v>11</v>
      </c>
      <c r="B143" s="87" t="s">
        <v>214</v>
      </c>
      <c r="C143" s="88" t="s">
        <v>3</v>
      </c>
      <c r="D143" s="89">
        <v>10</v>
      </c>
    </row>
    <row r="144" spans="1:4" ht="36.75" thickBot="1" x14ac:dyDescent="0.3">
      <c r="A144" s="86">
        <v>12</v>
      </c>
      <c r="B144" s="87" t="s">
        <v>215</v>
      </c>
      <c r="C144" s="88" t="s">
        <v>3</v>
      </c>
      <c r="D144" s="89">
        <v>6</v>
      </c>
    </row>
    <row r="145" spans="1:4" ht="24.75" thickBot="1" x14ac:dyDescent="0.3">
      <c r="A145" s="86">
        <v>13</v>
      </c>
      <c r="B145" s="87" t="s">
        <v>216</v>
      </c>
      <c r="C145" s="88" t="s">
        <v>3</v>
      </c>
      <c r="D145" s="89">
        <v>3</v>
      </c>
    </row>
    <row r="146" spans="1:4" ht="24.75" thickBot="1" x14ac:dyDescent="0.3">
      <c r="A146" s="86">
        <v>14</v>
      </c>
      <c r="B146" s="87" t="s">
        <v>217</v>
      </c>
      <c r="C146" s="88" t="s">
        <v>3</v>
      </c>
      <c r="D146" s="89">
        <v>6</v>
      </c>
    </row>
    <row r="147" spans="1:4" ht="24.75" thickBot="1" x14ac:dyDescent="0.3">
      <c r="A147" s="86">
        <v>15</v>
      </c>
      <c r="B147" s="87" t="s">
        <v>218</v>
      </c>
      <c r="C147" s="88" t="s">
        <v>3</v>
      </c>
      <c r="D147" s="89">
        <v>3</v>
      </c>
    </row>
    <row r="148" spans="1:4" ht="15.75" thickBot="1" x14ac:dyDescent="0.3">
      <c r="A148" s="86">
        <v>16</v>
      </c>
      <c r="B148" s="87" t="s">
        <v>219</v>
      </c>
      <c r="C148" s="88" t="s">
        <v>3</v>
      </c>
      <c r="D148" s="89">
        <v>2</v>
      </c>
    </row>
    <row r="149" spans="1:4" ht="15.75" thickBot="1" x14ac:dyDescent="0.3">
      <c r="A149" s="86">
        <v>17</v>
      </c>
      <c r="B149" s="87" t="s">
        <v>220</v>
      </c>
      <c r="C149" s="88" t="s">
        <v>3</v>
      </c>
      <c r="D149" s="89">
        <v>2</v>
      </c>
    </row>
    <row r="150" spans="1:4" ht="24.75" thickBot="1" x14ac:dyDescent="0.3">
      <c r="A150" s="86">
        <v>18</v>
      </c>
      <c r="B150" s="90" t="s">
        <v>221</v>
      </c>
      <c r="C150" s="88" t="s">
        <v>3</v>
      </c>
      <c r="D150" s="89">
        <v>2</v>
      </c>
    </row>
    <row r="151" spans="1:4" ht="24.75" thickBot="1" x14ac:dyDescent="0.3">
      <c r="A151" s="86">
        <v>19</v>
      </c>
      <c r="B151" s="90" t="s">
        <v>222</v>
      </c>
      <c r="C151" s="88" t="s">
        <v>3</v>
      </c>
      <c r="D151" s="89">
        <v>2</v>
      </c>
    </row>
    <row r="152" spans="1:4" ht="15.75" thickBot="1" x14ac:dyDescent="0.3">
      <c r="A152" s="86">
        <v>20</v>
      </c>
      <c r="B152" s="90" t="s">
        <v>223</v>
      </c>
      <c r="C152" s="88" t="s">
        <v>3</v>
      </c>
      <c r="D152" s="89">
        <v>2</v>
      </c>
    </row>
    <row r="153" spans="1:4" ht="15.75" thickBot="1" x14ac:dyDescent="0.3">
      <c r="A153" s="86">
        <v>21</v>
      </c>
      <c r="B153" s="90" t="s">
        <v>224</v>
      </c>
      <c r="C153" s="88" t="s">
        <v>3</v>
      </c>
      <c r="D153" s="89">
        <v>2</v>
      </c>
    </row>
    <row r="154" spans="1:4" ht="15.75" thickBot="1" x14ac:dyDescent="0.3">
      <c r="A154" s="86">
        <v>22</v>
      </c>
      <c r="B154" s="90" t="s">
        <v>225</v>
      </c>
      <c r="C154" s="88" t="s">
        <v>3</v>
      </c>
      <c r="D154" s="89">
        <v>4</v>
      </c>
    </row>
    <row r="155" spans="1:4" ht="15.75" thickBot="1" x14ac:dyDescent="0.3">
      <c r="A155" s="86">
        <v>23</v>
      </c>
      <c r="B155" s="90" t="s">
        <v>94</v>
      </c>
      <c r="C155" s="88" t="s">
        <v>3</v>
      </c>
      <c r="D155" s="89">
        <v>2</v>
      </c>
    </row>
    <row r="156" spans="1:4" ht="24.75" thickBot="1" x14ac:dyDescent="0.3">
      <c r="A156" s="86">
        <v>24</v>
      </c>
      <c r="B156" s="90" t="s">
        <v>226</v>
      </c>
      <c r="C156" s="88" t="s">
        <v>3</v>
      </c>
      <c r="D156" s="89">
        <v>2</v>
      </c>
    </row>
    <row r="157" spans="1:4" ht="24.75" thickBot="1" x14ac:dyDescent="0.3">
      <c r="A157" s="86">
        <v>25</v>
      </c>
      <c r="B157" s="90" t="s">
        <v>227</v>
      </c>
      <c r="C157" s="88" t="s">
        <v>3</v>
      </c>
      <c r="D157" s="89">
        <v>2</v>
      </c>
    </row>
    <row r="158" spans="1:4" ht="36.75" thickBot="1" x14ac:dyDescent="0.3">
      <c r="A158" s="86">
        <v>26</v>
      </c>
      <c r="B158" s="90" t="s">
        <v>228</v>
      </c>
      <c r="C158" s="88" t="s">
        <v>3</v>
      </c>
      <c r="D158" s="89">
        <v>6</v>
      </c>
    </row>
    <row r="159" spans="1:4" ht="24.75" thickBot="1" x14ac:dyDescent="0.3">
      <c r="A159" s="86">
        <v>27</v>
      </c>
      <c r="B159" s="90" t="s">
        <v>229</v>
      </c>
      <c r="C159" s="88" t="s">
        <v>3</v>
      </c>
      <c r="D159" s="89">
        <v>6</v>
      </c>
    </row>
    <row r="160" spans="1:4" ht="24.75" thickBot="1" x14ac:dyDescent="0.3">
      <c r="A160" s="86">
        <v>28</v>
      </c>
      <c r="B160" s="90" t="s">
        <v>230</v>
      </c>
      <c r="C160" s="88" t="s">
        <v>3</v>
      </c>
      <c r="D160" s="89">
        <v>3</v>
      </c>
    </row>
    <row r="161" spans="1:4" ht="24.75" thickBot="1" x14ac:dyDescent="0.3">
      <c r="A161" s="86">
        <v>29</v>
      </c>
      <c r="B161" s="90" t="s">
        <v>231</v>
      </c>
      <c r="C161" s="88" t="s">
        <v>3</v>
      </c>
      <c r="D161" s="89">
        <v>8</v>
      </c>
    </row>
    <row r="162" spans="1:4" ht="24.75" thickBot="1" x14ac:dyDescent="0.3">
      <c r="A162" s="86">
        <v>30</v>
      </c>
      <c r="B162" s="90" t="s">
        <v>232</v>
      </c>
      <c r="C162" s="88" t="s">
        <v>3</v>
      </c>
      <c r="D162" s="89">
        <v>3</v>
      </c>
    </row>
    <row r="163" spans="1:4" ht="24.75" thickBot="1" x14ac:dyDescent="0.3">
      <c r="A163" s="86">
        <v>31</v>
      </c>
      <c r="B163" s="90" t="s">
        <v>233</v>
      </c>
      <c r="C163" s="88" t="s">
        <v>3</v>
      </c>
      <c r="D163" s="89">
        <v>10</v>
      </c>
    </row>
    <row r="164" spans="1:4" ht="24.75" thickBot="1" x14ac:dyDescent="0.3">
      <c r="A164" s="86">
        <v>32</v>
      </c>
      <c r="B164" s="87" t="s">
        <v>234</v>
      </c>
      <c r="C164" s="88" t="s">
        <v>3</v>
      </c>
      <c r="D164" s="89">
        <v>5</v>
      </c>
    </row>
    <row r="165" spans="1:4" ht="24.75" thickBot="1" x14ac:dyDescent="0.3">
      <c r="A165" s="86">
        <v>33</v>
      </c>
      <c r="B165" s="90" t="s">
        <v>235</v>
      </c>
      <c r="C165" s="88" t="s">
        <v>3</v>
      </c>
      <c r="D165" s="89">
        <v>5</v>
      </c>
    </row>
    <row r="166" spans="1:4" ht="24.75" thickBot="1" x14ac:dyDescent="0.3">
      <c r="A166" s="86">
        <v>34</v>
      </c>
      <c r="B166" s="90" t="s">
        <v>236</v>
      </c>
      <c r="C166" s="88" t="s">
        <v>3</v>
      </c>
      <c r="D166" s="89">
        <v>5</v>
      </c>
    </row>
    <row r="167" spans="1:4" ht="15.75" thickBot="1" x14ac:dyDescent="0.3">
      <c r="A167" s="86">
        <v>35</v>
      </c>
      <c r="B167" s="90" t="s">
        <v>237</v>
      </c>
      <c r="C167" s="88" t="s">
        <v>3</v>
      </c>
      <c r="D167" s="89">
        <v>3</v>
      </c>
    </row>
  </sheetData>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F1B5B-CDF6-4798-9D98-7815DDD64B37}">
  <dimension ref="B2:G58"/>
  <sheetViews>
    <sheetView workbookViewId="0">
      <selection activeCell="K21" sqref="K21"/>
    </sheetView>
  </sheetViews>
  <sheetFormatPr baseColWidth="10" defaultRowHeight="15" x14ac:dyDescent="0.25"/>
  <cols>
    <col min="2" max="2" width="4.140625" customWidth="1"/>
    <col min="3" max="3" width="27.140625" customWidth="1"/>
    <col min="5" max="5" width="25" customWidth="1"/>
    <col min="6" max="6" width="14.5703125" customWidth="1"/>
  </cols>
  <sheetData>
    <row r="2" spans="2:7" ht="15.75" thickBot="1" x14ac:dyDescent="0.3"/>
    <row r="3" spans="2:7" x14ac:dyDescent="0.25">
      <c r="B3" s="52" t="s">
        <v>200</v>
      </c>
      <c r="C3" s="52" t="s">
        <v>12</v>
      </c>
      <c r="D3" s="54" t="s">
        <v>201</v>
      </c>
      <c r="E3" s="54" t="s">
        <v>202</v>
      </c>
      <c r="F3" s="54" t="s">
        <v>203</v>
      </c>
      <c r="G3" s="13"/>
    </row>
    <row r="4" spans="2:7" ht="15.75" thickBot="1" x14ac:dyDescent="0.3">
      <c r="B4" s="53"/>
      <c r="C4" s="53"/>
      <c r="D4" s="55"/>
      <c r="E4" s="55"/>
      <c r="F4" s="55"/>
      <c r="G4" s="13"/>
    </row>
    <row r="5" spans="2:7" x14ac:dyDescent="0.25">
      <c r="B5" s="51">
        <v>1</v>
      </c>
    </row>
    <row r="6" spans="2:7" x14ac:dyDescent="0.25">
      <c r="B6" s="51">
        <v>2</v>
      </c>
    </row>
    <row r="7" spans="2:7" x14ac:dyDescent="0.25">
      <c r="B7" s="51">
        <v>3</v>
      </c>
    </row>
    <row r="8" spans="2:7" x14ac:dyDescent="0.25">
      <c r="B8" s="51">
        <v>4</v>
      </c>
    </row>
    <row r="9" spans="2:7" x14ac:dyDescent="0.25">
      <c r="B9" s="51">
        <v>5</v>
      </c>
    </row>
    <row r="10" spans="2:7" x14ac:dyDescent="0.25">
      <c r="B10" s="51">
        <v>6</v>
      </c>
    </row>
    <row r="11" spans="2:7" x14ac:dyDescent="0.25">
      <c r="B11" s="51">
        <v>7</v>
      </c>
    </row>
    <row r="12" spans="2:7" x14ac:dyDescent="0.25">
      <c r="B12" s="51">
        <v>8</v>
      </c>
    </row>
    <row r="13" spans="2:7" x14ac:dyDescent="0.25">
      <c r="B13" s="51">
        <v>9</v>
      </c>
    </row>
    <row r="14" spans="2:7" x14ac:dyDescent="0.25">
      <c r="B14" s="51">
        <v>10</v>
      </c>
    </row>
    <row r="15" spans="2:7" x14ac:dyDescent="0.25">
      <c r="B15" s="51">
        <v>11</v>
      </c>
    </row>
    <row r="16" spans="2:7" x14ac:dyDescent="0.25">
      <c r="B16" s="51">
        <v>12</v>
      </c>
    </row>
    <row r="17" spans="2:2" x14ac:dyDescent="0.25">
      <c r="B17" s="51">
        <v>13</v>
      </c>
    </row>
    <row r="18" spans="2:2" x14ac:dyDescent="0.25">
      <c r="B18" s="51">
        <v>14</v>
      </c>
    </row>
    <row r="19" spans="2:2" x14ac:dyDescent="0.25">
      <c r="B19" s="51">
        <v>15</v>
      </c>
    </row>
    <row r="20" spans="2:2" x14ac:dyDescent="0.25">
      <c r="B20" s="51">
        <v>16</v>
      </c>
    </row>
    <row r="21" spans="2:2" x14ac:dyDescent="0.25">
      <c r="B21" s="51">
        <v>17</v>
      </c>
    </row>
    <row r="22" spans="2:2" x14ac:dyDescent="0.25">
      <c r="B22" s="51">
        <v>18</v>
      </c>
    </row>
    <row r="23" spans="2:2" x14ac:dyDescent="0.25">
      <c r="B23" s="51">
        <v>19</v>
      </c>
    </row>
    <row r="24" spans="2:2" x14ac:dyDescent="0.25">
      <c r="B24" s="51">
        <v>20</v>
      </c>
    </row>
    <row r="25" spans="2:2" x14ac:dyDescent="0.25">
      <c r="B25" s="51">
        <v>21</v>
      </c>
    </row>
    <row r="26" spans="2:2" x14ac:dyDescent="0.25">
      <c r="B26" s="51">
        <v>22</v>
      </c>
    </row>
    <row r="27" spans="2:2" x14ac:dyDescent="0.25">
      <c r="B27" s="51">
        <v>23</v>
      </c>
    </row>
    <row r="28" spans="2:2" x14ac:dyDescent="0.25">
      <c r="B28" s="51">
        <v>24</v>
      </c>
    </row>
    <row r="29" spans="2:2" x14ac:dyDescent="0.25">
      <c r="B29" s="51">
        <v>25</v>
      </c>
    </row>
    <row r="30" spans="2:2" x14ac:dyDescent="0.25">
      <c r="B30" s="51">
        <v>26</v>
      </c>
    </row>
    <row r="31" spans="2:2" x14ac:dyDescent="0.25">
      <c r="B31" s="51">
        <v>27</v>
      </c>
    </row>
    <row r="32" spans="2:2" x14ac:dyDescent="0.25">
      <c r="B32" s="51">
        <v>28</v>
      </c>
    </row>
    <row r="33" spans="2:2" x14ac:dyDescent="0.25">
      <c r="B33" s="51">
        <v>29</v>
      </c>
    </row>
    <row r="34" spans="2:2" x14ac:dyDescent="0.25">
      <c r="B34" s="51">
        <v>30</v>
      </c>
    </row>
    <row r="35" spans="2:2" x14ac:dyDescent="0.25">
      <c r="B35" s="51">
        <v>31</v>
      </c>
    </row>
    <row r="36" spans="2:2" x14ac:dyDescent="0.25">
      <c r="B36" s="51">
        <v>32</v>
      </c>
    </row>
    <row r="37" spans="2:2" x14ac:dyDescent="0.25">
      <c r="B37" s="51">
        <v>33</v>
      </c>
    </row>
    <row r="38" spans="2:2" x14ac:dyDescent="0.25">
      <c r="B38" s="51">
        <v>34</v>
      </c>
    </row>
    <row r="39" spans="2:2" x14ac:dyDescent="0.25">
      <c r="B39" s="51">
        <v>35</v>
      </c>
    </row>
    <row r="40" spans="2:2" x14ac:dyDescent="0.25">
      <c r="B40" s="51">
        <v>36</v>
      </c>
    </row>
    <row r="41" spans="2:2" x14ac:dyDescent="0.25">
      <c r="B41" s="51">
        <v>37</v>
      </c>
    </row>
    <row r="42" spans="2:2" x14ac:dyDescent="0.25">
      <c r="B42" s="51">
        <v>38</v>
      </c>
    </row>
    <row r="43" spans="2:2" x14ac:dyDescent="0.25">
      <c r="B43" s="51">
        <v>39</v>
      </c>
    </row>
    <row r="44" spans="2:2" x14ac:dyDescent="0.25">
      <c r="B44" s="51">
        <v>40</v>
      </c>
    </row>
    <row r="45" spans="2:2" x14ac:dyDescent="0.25">
      <c r="B45" s="51">
        <v>41</v>
      </c>
    </row>
    <row r="46" spans="2:2" x14ac:dyDescent="0.25">
      <c r="B46" s="51">
        <v>42</v>
      </c>
    </row>
    <row r="47" spans="2:2" x14ac:dyDescent="0.25">
      <c r="B47" s="51">
        <v>43</v>
      </c>
    </row>
    <row r="48" spans="2:2" x14ac:dyDescent="0.25">
      <c r="B48" s="51">
        <v>44</v>
      </c>
    </row>
    <row r="49" spans="2:2" x14ac:dyDescent="0.25">
      <c r="B49" s="51">
        <v>45</v>
      </c>
    </row>
    <row r="50" spans="2:2" x14ac:dyDescent="0.25">
      <c r="B50" s="51">
        <v>46</v>
      </c>
    </row>
    <row r="51" spans="2:2" x14ac:dyDescent="0.25">
      <c r="B51" s="51">
        <v>47</v>
      </c>
    </row>
    <row r="52" spans="2:2" x14ac:dyDescent="0.25">
      <c r="B52" s="51">
        <v>48</v>
      </c>
    </row>
    <row r="53" spans="2:2" x14ac:dyDescent="0.25">
      <c r="B53" s="51">
        <v>49</v>
      </c>
    </row>
    <row r="54" spans="2:2" x14ac:dyDescent="0.25">
      <c r="B54" s="51">
        <v>50</v>
      </c>
    </row>
    <row r="55" spans="2:2" x14ac:dyDescent="0.25">
      <c r="B55" s="51">
        <v>51</v>
      </c>
    </row>
    <row r="56" spans="2:2" x14ac:dyDescent="0.25">
      <c r="B56" s="51">
        <v>52</v>
      </c>
    </row>
    <row r="57" spans="2:2" x14ac:dyDescent="0.25">
      <c r="B57" s="51">
        <v>53</v>
      </c>
    </row>
    <row r="58" spans="2:2" x14ac:dyDescent="0.25">
      <c r="B58" s="51">
        <v>54</v>
      </c>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ECCF-1847-42E5-AACC-739B87B6814C}">
  <dimension ref="B1:F44"/>
  <sheetViews>
    <sheetView topLeftCell="A25" workbookViewId="0">
      <selection activeCell="D23" sqref="D23:D25"/>
    </sheetView>
  </sheetViews>
  <sheetFormatPr baseColWidth="10" defaultRowHeight="15" x14ac:dyDescent="0.25"/>
  <cols>
    <col min="3" max="3" width="14.42578125" customWidth="1"/>
    <col min="4" max="4" width="48.85546875" customWidth="1"/>
    <col min="5" max="5" width="47.5703125" customWidth="1"/>
    <col min="6" max="6" width="37.5703125" customWidth="1"/>
  </cols>
  <sheetData>
    <row r="1" spans="2:6" ht="15.75" thickBot="1" x14ac:dyDescent="0.3"/>
    <row r="2" spans="2:6" ht="25.5" customHeight="1" thickBot="1" x14ac:dyDescent="0.3">
      <c r="B2" s="32" t="s">
        <v>136</v>
      </c>
      <c r="C2" s="33" t="s">
        <v>137</v>
      </c>
      <c r="D2" s="33" t="s">
        <v>138</v>
      </c>
      <c r="E2" s="33" t="s">
        <v>142</v>
      </c>
      <c r="F2" s="34" t="s">
        <v>139</v>
      </c>
    </row>
    <row r="3" spans="2:6" ht="135" x14ac:dyDescent="0.25">
      <c r="B3" s="35">
        <v>1</v>
      </c>
      <c r="C3" s="35">
        <v>5000</v>
      </c>
      <c r="D3" s="36" t="s">
        <v>140</v>
      </c>
      <c r="E3" s="36" t="s">
        <v>143</v>
      </c>
      <c r="F3" s="36" t="s">
        <v>141</v>
      </c>
    </row>
    <row r="5" spans="2:6" ht="15.75" thickBot="1" x14ac:dyDescent="0.3"/>
    <row r="6" spans="2:6" ht="15.75" thickBot="1" x14ac:dyDescent="0.3">
      <c r="B6" s="32" t="s">
        <v>136</v>
      </c>
      <c r="C6" s="33" t="s">
        <v>137</v>
      </c>
      <c r="D6" s="33" t="s">
        <v>138</v>
      </c>
      <c r="E6" s="33" t="s">
        <v>142</v>
      </c>
      <c r="F6" s="34" t="s">
        <v>139</v>
      </c>
    </row>
    <row r="7" spans="2:6" ht="105" x14ac:dyDescent="0.25">
      <c r="B7" s="35">
        <v>1</v>
      </c>
      <c r="C7" s="37">
        <v>1800</v>
      </c>
      <c r="D7" s="36" t="s">
        <v>147</v>
      </c>
      <c r="E7" s="36" t="s">
        <v>144</v>
      </c>
      <c r="F7" s="36" t="s">
        <v>145</v>
      </c>
    </row>
    <row r="8" spans="2:6" ht="105" x14ac:dyDescent="0.25">
      <c r="B8" s="35">
        <v>2</v>
      </c>
      <c r="C8" s="37">
        <v>2000</v>
      </c>
      <c r="D8" s="36" t="s">
        <v>146</v>
      </c>
      <c r="E8" s="36" t="s">
        <v>144</v>
      </c>
      <c r="F8" s="36" t="s">
        <v>145</v>
      </c>
    </row>
    <row r="9" spans="2:6" ht="105" x14ac:dyDescent="0.25">
      <c r="B9" s="35">
        <v>3</v>
      </c>
      <c r="C9" s="37">
        <v>300</v>
      </c>
      <c r="D9" s="36" t="s">
        <v>148</v>
      </c>
      <c r="E9" s="36" t="s">
        <v>144</v>
      </c>
      <c r="F9" s="36" t="s">
        <v>145</v>
      </c>
    </row>
    <row r="10" spans="2:6" ht="105" x14ac:dyDescent="0.25">
      <c r="B10" s="35">
        <v>4</v>
      </c>
      <c r="C10" s="37">
        <v>200</v>
      </c>
      <c r="D10" s="36" t="s">
        <v>149</v>
      </c>
      <c r="E10" s="36" t="s">
        <v>144</v>
      </c>
      <c r="F10" s="36" t="s">
        <v>145</v>
      </c>
    </row>
    <row r="14" spans="2:6" ht="19.5" customHeight="1" x14ac:dyDescent="0.25">
      <c r="B14" s="38" t="s">
        <v>136</v>
      </c>
      <c r="C14" s="38" t="s">
        <v>137</v>
      </c>
      <c r="D14" s="38" t="s">
        <v>138</v>
      </c>
    </row>
    <row r="15" spans="2:6" x14ac:dyDescent="0.25">
      <c r="B15" s="31">
        <v>1</v>
      </c>
      <c r="C15" s="43">
        <v>2200</v>
      </c>
      <c r="D15" s="39" t="s">
        <v>147</v>
      </c>
    </row>
    <row r="16" spans="2:6" x14ac:dyDescent="0.25">
      <c r="B16" s="31">
        <v>4</v>
      </c>
      <c r="C16" s="43">
        <v>200</v>
      </c>
      <c r="D16" s="39" t="s">
        <v>149</v>
      </c>
    </row>
    <row r="17" spans="2:5" x14ac:dyDescent="0.25">
      <c r="B17" s="31">
        <v>2</v>
      </c>
      <c r="C17" s="43">
        <v>2600</v>
      </c>
      <c r="D17" s="39" t="s">
        <v>146</v>
      </c>
    </row>
    <row r="18" spans="2:5" x14ac:dyDescent="0.25">
      <c r="B18" s="31">
        <v>3</v>
      </c>
      <c r="C18" s="43">
        <v>550</v>
      </c>
      <c r="D18" s="39" t="s">
        <v>148</v>
      </c>
    </row>
    <row r="20" spans="2:5" x14ac:dyDescent="0.25">
      <c r="E20" s="40" t="s">
        <v>173</v>
      </c>
    </row>
    <row r="21" spans="2:5" x14ac:dyDescent="0.25">
      <c r="E21" s="41" t="s">
        <v>174</v>
      </c>
    </row>
    <row r="22" spans="2:5" x14ac:dyDescent="0.25">
      <c r="B22" s="38" t="s">
        <v>136</v>
      </c>
      <c r="C22" s="38" t="s">
        <v>137</v>
      </c>
      <c r="D22" s="38" t="s">
        <v>138</v>
      </c>
      <c r="E22" t="s">
        <v>150</v>
      </c>
    </row>
    <row r="23" spans="2:5" x14ac:dyDescent="0.25">
      <c r="B23" s="31">
        <v>1</v>
      </c>
      <c r="C23" s="43">
        <v>2200</v>
      </c>
      <c r="D23" s="39" t="s">
        <v>192</v>
      </c>
      <c r="E23" t="s">
        <v>151</v>
      </c>
    </row>
    <row r="24" spans="2:5" x14ac:dyDescent="0.25">
      <c r="B24" s="31">
        <v>4</v>
      </c>
      <c r="C24" s="43">
        <v>200</v>
      </c>
      <c r="D24" s="39" t="s">
        <v>193</v>
      </c>
      <c r="E24" t="s">
        <v>152</v>
      </c>
    </row>
    <row r="25" spans="2:5" x14ac:dyDescent="0.25">
      <c r="B25" s="31">
        <v>2</v>
      </c>
      <c r="C25" s="43">
        <v>2600</v>
      </c>
      <c r="D25" s="39" t="s">
        <v>194</v>
      </c>
      <c r="E25" t="s">
        <v>153</v>
      </c>
    </row>
    <row r="26" spans="2:5" x14ac:dyDescent="0.25">
      <c r="B26" s="31">
        <v>3</v>
      </c>
      <c r="C26" s="43">
        <v>550</v>
      </c>
      <c r="D26" s="39" t="s">
        <v>148</v>
      </c>
      <c r="E26" t="s">
        <v>154</v>
      </c>
    </row>
    <row r="27" spans="2:5" x14ac:dyDescent="0.25">
      <c r="E27" t="s">
        <v>155</v>
      </c>
    </row>
    <row r="28" spans="2:5" x14ac:dyDescent="0.25">
      <c r="E28" t="s">
        <v>156</v>
      </c>
    </row>
    <row r="29" spans="2:5" x14ac:dyDescent="0.25">
      <c r="E29" t="s">
        <v>157</v>
      </c>
    </row>
    <row r="30" spans="2:5" x14ac:dyDescent="0.25">
      <c r="E30" t="s">
        <v>158</v>
      </c>
    </row>
    <row r="31" spans="2:5" x14ac:dyDescent="0.25">
      <c r="E31" t="s">
        <v>159</v>
      </c>
    </row>
    <row r="32" spans="2:5" x14ac:dyDescent="0.25">
      <c r="E32" t="s">
        <v>160</v>
      </c>
    </row>
    <row r="33" spans="5:5" x14ac:dyDescent="0.25">
      <c r="E33" t="s">
        <v>161</v>
      </c>
    </row>
    <row r="34" spans="5:5" x14ac:dyDescent="0.25">
      <c r="E34" t="s">
        <v>162</v>
      </c>
    </row>
    <row r="35" spans="5:5" x14ac:dyDescent="0.25">
      <c r="E35" t="s">
        <v>163</v>
      </c>
    </row>
    <row r="36" spans="5:5" x14ac:dyDescent="0.25">
      <c r="E36" t="s">
        <v>164</v>
      </c>
    </row>
    <row r="37" spans="5:5" x14ac:dyDescent="0.25">
      <c r="E37" t="s">
        <v>165</v>
      </c>
    </row>
    <row r="38" spans="5:5" x14ac:dyDescent="0.25">
      <c r="E38" t="s">
        <v>166</v>
      </c>
    </row>
    <row r="39" spans="5:5" x14ac:dyDescent="0.25">
      <c r="E39" t="s">
        <v>167</v>
      </c>
    </row>
    <row r="40" spans="5:5" x14ac:dyDescent="0.25">
      <c r="E40" t="s">
        <v>168</v>
      </c>
    </row>
    <row r="41" spans="5:5" x14ac:dyDescent="0.25">
      <c r="E41" t="s">
        <v>169</v>
      </c>
    </row>
    <row r="42" spans="5:5" x14ac:dyDescent="0.25">
      <c r="E42" t="s">
        <v>170</v>
      </c>
    </row>
    <row r="43" spans="5:5" x14ac:dyDescent="0.25">
      <c r="E43" t="s">
        <v>171</v>
      </c>
    </row>
    <row r="44" spans="5:5" x14ac:dyDescent="0.25">
      <c r="E44" t="s">
        <v>172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12A0E-83E9-4609-810D-77071FD12E03}">
  <sheetPr>
    <pageSetUpPr fitToPage="1"/>
  </sheetPr>
  <dimension ref="B1:I116"/>
  <sheetViews>
    <sheetView workbookViewId="0">
      <selection activeCell="M18" sqref="M18"/>
    </sheetView>
  </sheetViews>
  <sheetFormatPr baseColWidth="10" defaultRowHeight="15" x14ac:dyDescent="0.25"/>
  <cols>
    <col min="5" max="5" width="26.140625" customWidth="1"/>
    <col min="9" max="9" width="17.7109375" customWidth="1"/>
  </cols>
  <sheetData>
    <row r="1" spans="2:9" ht="15.75" thickBot="1" x14ac:dyDescent="0.3"/>
    <row r="2" spans="2:9" x14ac:dyDescent="0.25">
      <c r="B2" s="68" t="s">
        <v>9</v>
      </c>
      <c r="C2" s="56" t="s">
        <v>10</v>
      </c>
      <c r="D2" s="71" t="s">
        <v>11</v>
      </c>
      <c r="E2" s="71" t="s">
        <v>12</v>
      </c>
      <c r="F2" s="68" t="s">
        <v>13</v>
      </c>
      <c r="G2" s="74" t="s">
        <v>14</v>
      </c>
      <c r="H2" s="74" t="s">
        <v>15</v>
      </c>
      <c r="I2" s="56" t="s">
        <v>16</v>
      </c>
    </row>
    <row r="3" spans="2:9" x14ac:dyDescent="0.25">
      <c r="B3" s="69"/>
      <c r="C3" s="57"/>
      <c r="D3" s="72"/>
      <c r="E3" s="72"/>
      <c r="F3" s="69"/>
      <c r="G3" s="75"/>
      <c r="H3" s="75"/>
      <c r="I3" s="57"/>
    </row>
    <row r="4" spans="2:9" x14ac:dyDescent="0.25">
      <c r="B4" s="69"/>
      <c r="C4" s="57"/>
      <c r="D4" s="72"/>
      <c r="E4" s="72"/>
      <c r="F4" s="69"/>
      <c r="G4" s="75"/>
      <c r="H4" s="75"/>
      <c r="I4" s="57"/>
    </row>
    <row r="5" spans="2:9" ht="15.75" thickBot="1" x14ac:dyDescent="0.3">
      <c r="B5" s="70"/>
      <c r="C5" s="58"/>
      <c r="D5" s="73"/>
      <c r="E5" s="73"/>
      <c r="F5" s="70"/>
      <c r="G5" s="76"/>
      <c r="H5" s="76"/>
      <c r="I5" s="58"/>
    </row>
    <row r="6" spans="2:9" x14ac:dyDescent="0.25">
      <c r="B6" s="59">
        <v>1</v>
      </c>
      <c r="C6" s="8"/>
      <c r="D6" s="59" t="s">
        <v>17</v>
      </c>
      <c r="E6" s="62" t="s">
        <v>18</v>
      </c>
      <c r="F6" s="62" t="s">
        <v>19</v>
      </c>
      <c r="G6" s="62">
        <v>12</v>
      </c>
      <c r="H6" s="65">
        <v>4492</v>
      </c>
      <c r="I6" s="65">
        <f>+G6*H6</f>
        <v>53904</v>
      </c>
    </row>
    <row r="7" spans="2:9" x14ac:dyDescent="0.25">
      <c r="B7" s="60"/>
      <c r="C7" s="8">
        <v>44103103</v>
      </c>
      <c r="D7" s="60"/>
      <c r="E7" s="63"/>
      <c r="F7" s="63"/>
      <c r="G7" s="63"/>
      <c r="H7" s="66"/>
      <c r="I7" s="66"/>
    </row>
    <row r="8" spans="2:9" ht="15.75" thickBot="1" x14ac:dyDescent="0.3">
      <c r="B8" s="61"/>
      <c r="C8" s="9"/>
      <c r="D8" s="61"/>
      <c r="E8" s="64"/>
      <c r="F8" s="64"/>
      <c r="G8" s="64"/>
      <c r="H8" s="67"/>
      <c r="I8" s="67"/>
    </row>
    <row r="9" spans="2:9" ht="22.5" customHeight="1" x14ac:dyDescent="0.25">
      <c r="B9" s="59">
        <v>2</v>
      </c>
      <c r="C9" s="8"/>
      <c r="D9" s="59" t="s">
        <v>20</v>
      </c>
      <c r="E9" s="62" t="s">
        <v>21</v>
      </c>
      <c r="F9" s="62" t="s">
        <v>19</v>
      </c>
      <c r="G9" s="62">
        <v>12</v>
      </c>
      <c r="H9" s="65">
        <v>5650</v>
      </c>
      <c r="I9" s="65">
        <f>+G9*H9</f>
        <v>67800</v>
      </c>
    </row>
    <row r="10" spans="2:9" ht="15.75" thickBot="1" x14ac:dyDescent="0.3">
      <c r="B10" s="61"/>
      <c r="C10" s="9">
        <v>44103103</v>
      </c>
      <c r="D10" s="61"/>
      <c r="E10" s="64"/>
      <c r="F10" s="64"/>
      <c r="G10" s="64"/>
      <c r="H10" s="67"/>
      <c r="I10" s="67"/>
    </row>
    <row r="11" spans="2:9" ht="22.5" customHeight="1" x14ac:dyDescent="0.25">
      <c r="B11" s="59">
        <v>3</v>
      </c>
      <c r="C11" s="8"/>
      <c r="D11" s="8"/>
      <c r="E11" s="62" t="s">
        <v>22</v>
      </c>
      <c r="F11" s="62" t="s">
        <v>19</v>
      </c>
      <c r="G11" s="62">
        <v>12</v>
      </c>
      <c r="H11" s="65">
        <v>5650</v>
      </c>
      <c r="I11" s="65">
        <f t="shared" ref="I11" si="0">+G11*H11</f>
        <v>67800</v>
      </c>
    </row>
    <row r="12" spans="2:9" ht="15.75" thickBot="1" x14ac:dyDescent="0.3">
      <c r="B12" s="61"/>
      <c r="C12" s="9">
        <v>44103103</v>
      </c>
      <c r="D12" s="9" t="s">
        <v>17</v>
      </c>
      <c r="E12" s="64"/>
      <c r="F12" s="64"/>
      <c r="G12" s="64"/>
      <c r="H12" s="67"/>
      <c r="I12" s="67"/>
    </row>
    <row r="13" spans="2:9" ht="22.5" customHeight="1" x14ac:dyDescent="0.25">
      <c r="B13" s="59">
        <v>4</v>
      </c>
      <c r="C13" s="8"/>
      <c r="D13" s="8"/>
      <c r="E13" s="62" t="s">
        <v>23</v>
      </c>
      <c r="F13" s="62" t="s">
        <v>19</v>
      </c>
      <c r="G13" s="62">
        <v>12</v>
      </c>
      <c r="H13" s="65">
        <v>5650</v>
      </c>
      <c r="I13" s="65">
        <f t="shared" ref="I13" si="1">+G13*H13</f>
        <v>67800</v>
      </c>
    </row>
    <row r="14" spans="2:9" ht="15.75" thickBot="1" x14ac:dyDescent="0.3">
      <c r="B14" s="61"/>
      <c r="C14" s="9">
        <v>44103103</v>
      </c>
      <c r="D14" s="9" t="s">
        <v>17</v>
      </c>
      <c r="E14" s="64"/>
      <c r="F14" s="64"/>
      <c r="G14" s="64"/>
      <c r="H14" s="67"/>
      <c r="I14" s="67"/>
    </row>
    <row r="15" spans="2:9" ht="22.5" customHeight="1" x14ac:dyDescent="0.25">
      <c r="B15" s="59">
        <v>5</v>
      </c>
      <c r="C15" s="8"/>
      <c r="D15" s="8"/>
      <c r="E15" s="62" t="s">
        <v>24</v>
      </c>
      <c r="F15" s="62" t="s">
        <v>19</v>
      </c>
      <c r="G15" s="62">
        <v>10</v>
      </c>
      <c r="H15" s="65">
        <v>4551</v>
      </c>
      <c r="I15" s="65">
        <f t="shared" ref="I15" si="2">+G15*H15</f>
        <v>45510</v>
      </c>
    </row>
    <row r="16" spans="2:9" ht="15.75" thickBot="1" x14ac:dyDescent="0.3">
      <c r="B16" s="61"/>
      <c r="C16" s="9">
        <v>44103103</v>
      </c>
      <c r="D16" s="9" t="s">
        <v>17</v>
      </c>
      <c r="E16" s="64"/>
      <c r="F16" s="64"/>
      <c r="G16" s="64"/>
      <c r="H16" s="67"/>
      <c r="I16" s="67"/>
    </row>
    <row r="17" spans="2:9" ht="22.5" customHeight="1" x14ac:dyDescent="0.25">
      <c r="B17" s="59">
        <v>6</v>
      </c>
      <c r="C17" s="8"/>
      <c r="D17" s="8"/>
      <c r="E17" s="62" t="s">
        <v>25</v>
      </c>
      <c r="F17" s="62" t="s">
        <v>19</v>
      </c>
      <c r="G17" s="62">
        <v>10</v>
      </c>
      <c r="H17" s="65">
        <v>4492</v>
      </c>
      <c r="I17" s="65">
        <f t="shared" ref="I17" si="3">+G17*H17</f>
        <v>44920</v>
      </c>
    </row>
    <row r="18" spans="2:9" ht="15.75" thickBot="1" x14ac:dyDescent="0.3">
      <c r="B18" s="61"/>
      <c r="C18" s="9">
        <v>44103103</v>
      </c>
      <c r="D18" s="9" t="s">
        <v>17</v>
      </c>
      <c r="E18" s="64"/>
      <c r="F18" s="64"/>
      <c r="G18" s="64"/>
      <c r="H18" s="67"/>
      <c r="I18" s="67"/>
    </row>
    <row r="19" spans="2:9" ht="22.5" customHeight="1" x14ac:dyDescent="0.25">
      <c r="B19" s="59">
        <v>7</v>
      </c>
      <c r="C19" s="8"/>
      <c r="D19" s="8"/>
      <c r="E19" s="62" t="s">
        <v>26</v>
      </c>
      <c r="F19" s="62" t="s">
        <v>19</v>
      </c>
      <c r="G19" s="62">
        <v>10</v>
      </c>
      <c r="H19" s="65">
        <v>4335</v>
      </c>
      <c r="I19" s="65">
        <f t="shared" ref="I19" si="4">+G19*H19</f>
        <v>43350</v>
      </c>
    </row>
    <row r="20" spans="2:9" ht="15.75" thickBot="1" x14ac:dyDescent="0.3">
      <c r="B20" s="61"/>
      <c r="C20" s="9">
        <v>44103103</v>
      </c>
      <c r="D20" s="9" t="s">
        <v>17</v>
      </c>
      <c r="E20" s="64"/>
      <c r="F20" s="64"/>
      <c r="G20" s="64"/>
      <c r="H20" s="67"/>
      <c r="I20" s="67"/>
    </row>
    <row r="21" spans="2:9" ht="22.5" customHeight="1" x14ac:dyDescent="0.25">
      <c r="B21" s="59">
        <v>8</v>
      </c>
      <c r="C21" s="8"/>
      <c r="D21" s="8"/>
      <c r="E21" s="62" t="s">
        <v>27</v>
      </c>
      <c r="F21" s="62" t="s">
        <v>19</v>
      </c>
      <c r="G21" s="62">
        <v>10</v>
      </c>
      <c r="H21" s="65">
        <v>4335</v>
      </c>
      <c r="I21" s="65">
        <f t="shared" ref="I21" si="5">+G21*H21</f>
        <v>43350</v>
      </c>
    </row>
    <row r="22" spans="2:9" ht="15.75" thickBot="1" x14ac:dyDescent="0.3">
      <c r="B22" s="61"/>
      <c r="C22" s="9">
        <v>44103103</v>
      </c>
      <c r="D22" s="9" t="s">
        <v>17</v>
      </c>
      <c r="E22" s="64"/>
      <c r="F22" s="64"/>
      <c r="G22" s="64"/>
      <c r="H22" s="67"/>
      <c r="I22" s="67"/>
    </row>
    <row r="23" spans="2:9" ht="22.5" customHeight="1" x14ac:dyDescent="0.25">
      <c r="B23" s="59">
        <v>9</v>
      </c>
      <c r="C23" s="8"/>
      <c r="D23" s="8"/>
      <c r="E23" s="62" t="s">
        <v>28</v>
      </c>
      <c r="F23" s="62" t="s">
        <v>19</v>
      </c>
      <c r="G23" s="62">
        <v>10</v>
      </c>
      <c r="H23" s="65">
        <v>4480</v>
      </c>
      <c r="I23" s="65">
        <f t="shared" ref="I23" si="6">+G23*H23</f>
        <v>44800</v>
      </c>
    </row>
    <row r="24" spans="2:9" ht="15.75" thickBot="1" x14ac:dyDescent="0.3">
      <c r="B24" s="61"/>
      <c r="C24" s="9">
        <v>44103103</v>
      </c>
      <c r="D24" s="9" t="s">
        <v>17</v>
      </c>
      <c r="E24" s="64"/>
      <c r="F24" s="64"/>
      <c r="G24" s="64"/>
      <c r="H24" s="67"/>
      <c r="I24" s="67"/>
    </row>
    <row r="25" spans="2:9" ht="22.5" customHeight="1" x14ac:dyDescent="0.25">
      <c r="B25" s="59">
        <v>10</v>
      </c>
      <c r="C25" s="8"/>
      <c r="D25" s="8"/>
      <c r="E25" s="62" t="s">
        <v>29</v>
      </c>
      <c r="F25" s="62" t="s">
        <v>19</v>
      </c>
      <c r="G25" s="62">
        <v>10</v>
      </c>
      <c r="H25" s="65">
        <v>5638</v>
      </c>
      <c r="I25" s="65">
        <f t="shared" ref="I25" si="7">+G25*H25</f>
        <v>56380</v>
      </c>
    </row>
    <row r="26" spans="2:9" ht="15.75" thickBot="1" x14ac:dyDescent="0.3">
      <c r="B26" s="61"/>
      <c r="C26" s="9">
        <v>44103103</v>
      </c>
      <c r="D26" s="9" t="s">
        <v>17</v>
      </c>
      <c r="E26" s="64"/>
      <c r="F26" s="64"/>
      <c r="G26" s="64"/>
      <c r="H26" s="67"/>
      <c r="I26" s="67"/>
    </row>
    <row r="27" spans="2:9" ht="22.5" customHeight="1" x14ac:dyDescent="0.25">
      <c r="B27" s="59">
        <v>11</v>
      </c>
      <c r="C27" s="8"/>
      <c r="D27" s="8"/>
      <c r="E27" s="62" t="s">
        <v>30</v>
      </c>
      <c r="F27" s="62" t="s">
        <v>19</v>
      </c>
      <c r="G27" s="62">
        <v>10</v>
      </c>
      <c r="H27" s="65">
        <v>5277</v>
      </c>
      <c r="I27" s="65">
        <f t="shared" ref="I27" si="8">+G27*H27</f>
        <v>52770</v>
      </c>
    </row>
    <row r="28" spans="2:9" ht="15.75" thickBot="1" x14ac:dyDescent="0.3">
      <c r="B28" s="61"/>
      <c r="C28" s="9">
        <v>44103103</v>
      </c>
      <c r="D28" s="9" t="s">
        <v>17</v>
      </c>
      <c r="E28" s="64"/>
      <c r="F28" s="64"/>
      <c r="G28" s="64"/>
      <c r="H28" s="67"/>
      <c r="I28" s="67"/>
    </row>
    <row r="29" spans="2:9" ht="22.5" customHeight="1" x14ac:dyDescent="0.25">
      <c r="B29" s="59">
        <v>12</v>
      </c>
      <c r="C29" s="8"/>
      <c r="D29" s="8"/>
      <c r="E29" s="62" t="s">
        <v>31</v>
      </c>
      <c r="F29" s="62" t="s">
        <v>19</v>
      </c>
      <c r="G29" s="62">
        <v>10</v>
      </c>
      <c r="H29" s="65">
        <v>5257</v>
      </c>
      <c r="I29" s="65">
        <f t="shared" ref="I29" si="9">+G29*H29</f>
        <v>52570</v>
      </c>
    </row>
    <row r="30" spans="2:9" ht="15.75" thickBot="1" x14ac:dyDescent="0.3">
      <c r="B30" s="61"/>
      <c r="C30" s="9">
        <v>44103103</v>
      </c>
      <c r="D30" s="9" t="s">
        <v>17</v>
      </c>
      <c r="E30" s="64"/>
      <c r="F30" s="64"/>
      <c r="G30" s="64"/>
      <c r="H30" s="67"/>
      <c r="I30" s="67"/>
    </row>
    <row r="31" spans="2:9" ht="22.5" customHeight="1" x14ac:dyDescent="0.25">
      <c r="B31" s="59">
        <v>13</v>
      </c>
      <c r="C31" s="8"/>
      <c r="D31" s="8"/>
      <c r="E31" s="62" t="s">
        <v>32</v>
      </c>
      <c r="F31" s="62" t="s">
        <v>19</v>
      </c>
      <c r="G31" s="62">
        <v>15</v>
      </c>
      <c r="H31" s="65">
        <v>8364</v>
      </c>
      <c r="I31" s="65">
        <f t="shared" ref="I31" si="10">+G31*H31</f>
        <v>125460</v>
      </c>
    </row>
    <row r="32" spans="2:9" ht="15.75" thickBot="1" x14ac:dyDescent="0.3">
      <c r="B32" s="61"/>
      <c r="C32" s="9">
        <v>44103103</v>
      </c>
      <c r="D32" s="9" t="s">
        <v>17</v>
      </c>
      <c r="E32" s="64"/>
      <c r="F32" s="64"/>
      <c r="G32" s="64"/>
      <c r="H32" s="67"/>
      <c r="I32" s="67"/>
    </row>
    <row r="33" spans="2:9" ht="22.5" customHeight="1" x14ac:dyDescent="0.25">
      <c r="B33" s="59">
        <v>14</v>
      </c>
      <c r="C33" s="8"/>
      <c r="D33" s="8"/>
      <c r="E33" s="62" t="s">
        <v>33</v>
      </c>
      <c r="F33" s="62" t="s">
        <v>19</v>
      </c>
      <c r="G33" s="62">
        <v>15</v>
      </c>
      <c r="H33" s="65">
        <v>8027</v>
      </c>
      <c r="I33" s="65">
        <f>+G33*H33</f>
        <v>120405</v>
      </c>
    </row>
    <row r="34" spans="2:9" ht="15.75" thickBot="1" x14ac:dyDescent="0.3">
      <c r="B34" s="61"/>
      <c r="C34" s="9">
        <v>44103103</v>
      </c>
      <c r="D34" s="9" t="s">
        <v>17</v>
      </c>
      <c r="E34" s="64"/>
      <c r="F34" s="64"/>
      <c r="G34" s="64"/>
      <c r="H34" s="67"/>
      <c r="I34" s="67"/>
    </row>
    <row r="35" spans="2:9" ht="22.5" customHeight="1" x14ac:dyDescent="0.25">
      <c r="B35" s="59">
        <v>15</v>
      </c>
      <c r="C35" s="8"/>
      <c r="D35" s="8"/>
      <c r="E35" s="62" t="s">
        <v>34</v>
      </c>
      <c r="F35" s="62" t="s">
        <v>19</v>
      </c>
      <c r="G35" s="62">
        <v>15</v>
      </c>
      <c r="H35" s="65">
        <v>8027</v>
      </c>
      <c r="I35" s="65">
        <f t="shared" ref="I35" si="11">+G35*H35</f>
        <v>120405</v>
      </c>
    </row>
    <row r="36" spans="2:9" ht="15.75" thickBot="1" x14ac:dyDescent="0.3">
      <c r="B36" s="61"/>
      <c r="C36" s="9">
        <v>44103103</v>
      </c>
      <c r="D36" s="9" t="s">
        <v>17</v>
      </c>
      <c r="E36" s="64"/>
      <c r="F36" s="64"/>
      <c r="G36" s="64"/>
      <c r="H36" s="67"/>
      <c r="I36" s="67"/>
    </row>
    <row r="37" spans="2:9" ht="22.5" customHeight="1" x14ac:dyDescent="0.25">
      <c r="B37" s="59">
        <v>16</v>
      </c>
      <c r="C37" s="8"/>
      <c r="D37" s="8"/>
      <c r="E37" s="62" t="s">
        <v>35</v>
      </c>
      <c r="F37" s="62" t="s">
        <v>19</v>
      </c>
      <c r="G37" s="62">
        <v>15</v>
      </c>
      <c r="H37" s="65">
        <v>8121</v>
      </c>
      <c r="I37" s="65">
        <f t="shared" ref="I37" si="12">+G37*H37</f>
        <v>121815</v>
      </c>
    </row>
    <row r="38" spans="2:9" ht="15.75" thickBot="1" x14ac:dyDescent="0.3">
      <c r="B38" s="61"/>
      <c r="C38" s="9">
        <v>44103103</v>
      </c>
      <c r="D38" s="9" t="s">
        <v>17</v>
      </c>
      <c r="E38" s="64"/>
      <c r="F38" s="64"/>
      <c r="G38" s="64"/>
      <c r="H38" s="67"/>
      <c r="I38" s="67"/>
    </row>
    <row r="39" spans="2:9" ht="22.5" customHeight="1" x14ac:dyDescent="0.25">
      <c r="B39" s="59">
        <v>17</v>
      </c>
      <c r="C39" s="8"/>
      <c r="D39" s="8"/>
      <c r="E39" s="62" t="s">
        <v>36</v>
      </c>
      <c r="F39" s="62" t="s">
        <v>19</v>
      </c>
      <c r="G39" s="62">
        <v>8</v>
      </c>
      <c r="H39" s="65">
        <v>5572</v>
      </c>
      <c r="I39" s="65">
        <f t="shared" ref="I39" si="13">+G39*H39</f>
        <v>44576</v>
      </c>
    </row>
    <row r="40" spans="2:9" ht="15.75" thickBot="1" x14ac:dyDescent="0.3">
      <c r="B40" s="61"/>
      <c r="C40" s="9">
        <v>44103103</v>
      </c>
      <c r="D40" s="9" t="s">
        <v>17</v>
      </c>
      <c r="E40" s="64"/>
      <c r="F40" s="64"/>
      <c r="G40" s="64"/>
      <c r="H40" s="67"/>
      <c r="I40" s="67"/>
    </row>
    <row r="41" spans="2:9" ht="22.5" customHeight="1" x14ac:dyDescent="0.25">
      <c r="B41" s="59">
        <v>18</v>
      </c>
      <c r="C41" s="8"/>
      <c r="D41" s="8"/>
      <c r="E41" s="62" t="s">
        <v>37</v>
      </c>
      <c r="F41" s="62" t="s">
        <v>19</v>
      </c>
      <c r="G41" s="62">
        <v>8</v>
      </c>
      <c r="H41" s="65">
        <v>7847</v>
      </c>
      <c r="I41" s="65">
        <f t="shared" ref="I41" si="14">+G41*H41</f>
        <v>62776</v>
      </c>
    </row>
    <row r="42" spans="2:9" ht="15.75" thickBot="1" x14ac:dyDescent="0.3">
      <c r="B42" s="61"/>
      <c r="C42" s="9">
        <v>44103103</v>
      </c>
      <c r="D42" s="9" t="s">
        <v>17</v>
      </c>
      <c r="E42" s="64"/>
      <c r="F42" s="64"/>
      <c r="G42" s="64"/>
      <c r="H42" s="67"/>
      <c r="I42" s="67"/>
    </row>
    <row r="43" spans="2:9" ht="22.5" customHeight="1" x14ac:dyDescent="0.25">
      <c r="B43" s="59">
        <v>19</v>
      </c>
      <c r="C43" s="8"/>
      <c r="D43" s="8"/>
      <c r="E43" s="62" t="s">
        <v>38</v>
      </c>
      <c r="F43" s="62" t="s">
        <v>19</v>
      </c>
      <c r="G43" s="62">
        <v>8</v>
      </c>
      <c r="H43" s="65">
        <v>7847</v>
      </c>
      <c r="I43" s="65">
        <f t="shared" ref="I43" si="15">+G43*H43</f>
        <v>62776</v>
      </c>
    </row>
    <row r="44" spans="2:9" ht="15.75" thickBot="1" x14ac:dyDescent="0.3">
      <c r="B44" s="61"/>
      <c r="C44" s="9">
        <v>44103103</v>
      </c>
      <c r="D44" s="9" t="s">
        <v>17</v>
      </c>
      <c r="E44" s="64"/>
      <c r="F44" s="64"/>
      <c r="G44" s="64"/>
      <c r="H44" s="67"/>
      <c r="I44" s="67"/>
    </row>
    <row r="45" spans="2:9" ht="22.5" customHeight="1" x14ac:dyDescent="0.25">
      <c r="B45" s="59">
        <v>20</v>
      </c>
      <c r="C45" s="8"/>
      <c r="D45" s="8"/>
      <c r="E45" s="62" t="s">
        <v>39</v>
      </c>
      <c r="F45" s="62" t="s">
        <v>19</v>
      </c>
      <c r="G45" s="62">
        <v>8</v>
      </c>
      <c r="H45" s="65">
        <v>7886</v>
      </c>
      <c r="I45" s="65">
        <f t="shared" ref="I45" si="16">+G45*H45</f>
        <v>63088</v>
      </c>
    </row>
    <row r="46" spans="2:9" ht="15.75" thickBot="1" x14ac:dyDescent="0.3">
      <c r="B46" s="61"/>
      <c r="C46" s="9">
        <v>44103103</v>
      </c>
      <c r="D46" s="9" t="s">
        <v>17</v>
      </c>
      <c r="E46" s="64"/>
      <c r="F46" s="64"/>
      <c r="G46" s="64"/>
      <c r="H46" s="67"/>
      <c r="I46" s="67"/>
    </row>
    <row r="47" spans="2:9" ht="22.5" customHeight="1" x14ac:dyDescent="0.25">
      <c r="B47" s="59">
        <v>21</v>
      </c>
      <c r="C47" s="8"/>
      <c r="D47" s="8"/>
      <c r="E47" s="62" t="s">
        <v>40</v>
      </c>
      <c r="F47" s="62" t="s">
        <v>19</v>
      </c>
      <c r="G47" s="62">
        <v>30</v>
      </c>
      <c r="H47" s="65">
        <v>5610</v>
      </c>
      <c r="I47" s="65">
        <f t="shared" ref="I47" si="17">+G47*H47</f>
        <v>168300</v>
      </c>
    </row>
    <row r="48" spans="2:9" ht="15.75" thickBot="1" x14ac:dyDescent="0.3">
      <c r="B48" s="61"/>
      <c r="C48" s="9">
        <v>44103103</v>
      </c>
      <c r="D48" s="9" t="s">
        <v>17</v>
      </c>
      <c r="E48" s="64"/>
      <c r="F48" s="64"/>
      <c r="G48" s="64"/>
      <c r="H48" s="67"/>
      <c r="I48" s="67"/>
    </row>
    <row r="49" spans="2:9" ht="22.5" customHeight="1" x14ac:dyDescent="0.25">
      <c r="B49" s="59">
        <v>22</v>
      </c>
      <c r="C49" s="8"/>
      <c r="D49" s="8"/>
      <c r="E49" s="62" t="s">
        <v>41</v>
      </c>
      <c r="F49" s="62" t="s">
        <v>19</v>
      </c>
      <c r="G49" s="62">
        <v>30</v>
      </c>
      <c r="H49" s="65">
        <v>7259</v>
      </c>
      <c r="I49" s="65">
        <f t="shared" ref="I49" si="18">+G49*H49</f>
        <v>217770</v>
      </c>
    </row>
    <row r="50" spans="2:9" ht="15.75" thickBot="1" x14ac:dyDescent="0.3">
      <c r="B50" s="61"/>
      <c r="C50" s="9">
        <v>44103103</v>
      </c>
      <c r="D50" s="9" t="s">
        <v>17</v>
      </c>
      <c r="E50" s="64"/>
      <c r="F50" s="64"/>
      <c r="G50" s="64"/>
      <c r="H50" s="67"/>
      <c r="I50" s="67"/>
    </row>
    <row r="51" spans="2:9" ht="22.5" customHeight="1" x14ac:dyDescent="0.25">
      <c r="B51" s="59">
        <v>23</v>
      </c>
      <c r="C51" s="8"/>
      <c r="D51" s="8"/>
      <c r="E51" s="62" t="s">
        <v>42</v>
      </c>
      <c r="F51" s="62" t="s">
        <v>19</v>
      </c>
      <c r="G51" s="62">
        <v>30</v>
      </c>
      <c r="H51" s="65">
        <v>7242</v>
      </c>
      <c r="I51" s="65">
        <f>+G51*H51</f>
        <v>217260</v>
      </c>
    </row>
    <row r="52" spans="2:9" ht="15.75" thickBot="1" x14ac:dyDescent="0.3">
      <c r="B52" s="61"/>
      <c r="C52" s="9">
        <v>44103103</v>
      </c>
      <c r="D52" s="9" t="s">
        <v>17</v>
      </c>
      <c r="E52" s="64"/>
      <c r="F52" s="64"/>
      <c r="G52" s="64"/>
      <c r="H52" s="67"/>
      <c r="I52" s="67"/>
    </row>
    <row r="53" spans="2:9" ht="22.5" customHeight="1" x14ac:dyDescent="0.25">
      <c r="B53" s="59">
        <v>24</v>
      </c>
      <c r="C53" s="8"/>
      <c r="D53" s="8"/>
      <c r="E53" s="62" t="s">
        <v>43</v>
      </c>
      <c r="F53" s="62" t="s">
        <v>19</v>
      </c>
      <c r="G53" s="62">
        <v>30</v>
      </c>
      <c r="H53" s="65">
        <v>7207</v>
      </c>
      <c r="I53" s="65">
        <f t="shared" ref="I53" si="19">+G53*H53</f>
        <v>216210</v>
      </c>
    </row>
    <row r="54" spans="2:9" ht="15.75" thickBot="1" x14ac:dyDescent="0.3">
      <c r="B54" s="61"/>
      <c r="C54" s="9">
        <v>44103103</v>
      </c>
      <c r="D54" s="9" t="s">
        <v>17</v>
      </c>
      <c r="E54" s="64"/>
      <c r="F54" s="64"/>
      <c r="G54" s="64"/>
      <c r="H54" s="67"/>
      <c r="I54" s="67"/>
    </row>
    <row r="55" spans="2:9" ht="22.5" customHeight="1" x14ac:dyDescent="0.25">
      <c r="B55" s="59">
        <v>25</v>
      </c>
      <c r="C55" s="8"/>
      <c r="D55" s="8"/>
      <c r="E55" s="62" t="s">
        <v>44</v>
      </c>
      <c r="F55" s="62" t="s">
        <v>19</v>
      </c>
      <c r="G55" s="62">
        <v>8</v>
      </c>
      <c r="H55" s="65">
        <v>5218</v>
      </c>
      <c r="I55" s="65">
        <f t="shared" ref="I55" si="20">+G55*H55</f>
        <v>41744</v>
      </c>
    </row>
    <row r="56" spans="2:9" ht="15.75" thickBot="1" x14ac:dyDescent="0.3">
      <c r="B56" s="61"/>
      <c r="C56" s="9">
        <v>44103103</v>
      </c>
      <c r="D56" s="9" t="s">
        <v>17</v>
      </c>
      <c r="E56" s="64"/>
      <c r="F56" s="64"/>
      <c r="G56" s="64"/>
      <c r="H56" s="67"/>
      <c r="I56" s="67"/>
    </row>
    <row r="57" spans="2:9" ht="22.5" customHeight="1" x14ac:dyDescent="0.25">
      <c r="B57" s="59">
        <v>26</v>
      </c>
      <c r="C57" s="8"/>
      <c r="D57" s="8"/>
      <c r="E57" s="62" t="s">
        <v>45</v>
      </c>
      <c r="F57" s="62" t="s">
        <v>19</v>
      </c>
      <c r="G57" s="62">
        <v>8</v>
      </c>
      <c r="H57" s="65">
        <v>6760</v>
      </c>
      <c r="I57" s="65">
        <f t="shared" ref="I57" si="21">+G57*H57</f>
        <v>54080</v>
      </c>
    </row>
    <row r="58" spans="2:9" ht="15.75" thickBot="1" x14ac:dyDescent="0.3">
      <c r="B58" s="61"/>
      <c r="C58" s="9">
        <v>44103103</v>
      </c>
      <c r="D58" s="9" t="s">
        <v>17</v>
      </c>
      <c r="E58" s="64"/>
      <c r="F58" s="64"/>
      <c r="G58" s="64"/>
      <c r="H58" s="67"/>
      <c r="I58" s="67"/>
    </row>
    <row r="59" spans="2:9" ht="22.5" customHeight="1" x14ac:dyDescent="0.25">
      <c r="B59" s="59">
        <v>27</v>
      </c>
      <c r="C59" s="8"/>
      <c r="D59" s="8"/>
      <c r="E59" s="62" t="s">
        <v>46</v>
      </c>
      <c r="F59" s="62" t="s">
        <v>19</v>
      </c>
      <c r="G59" s="62">
        <v>8</v>
      </c>
      <c r="H59" s="65">
        <v>6760</v>
      </c>
      <c r="I59" s="65">
        <f t="shared" ref="I59" si="22">+G59*H59</f>
        <v>54080</v>
      </c>
    </row>
    <row r="60" spans="2:9" ht="15.75" thickBot="1" x14ac:dyDescent="0.3">
      <c r="B60" s="61"/>
      <c r="C60" s="9">
        <v>44103103</v>
      </c>
      <c r="D60" s="9" t="s">
        <v>17</v>
      </c>
      <c r="E60" s="64"/>
      <c r="F60" s="64"/>
      <c r="G60" s="64"/>
      <c r="H60" s="67"/>
      <c r="I60" s="67"/>
    </row>
    <row r="61" spans="2:9" ht="22.5" customHeight="1" x14ac:dyDescent="0.25">
      <c r="B61" s="59">
        <v>28</v>
      </c>
      <c r="C61" s="8"/>
      <c r="D61" s="8"/>
      <c r="E61" s="62" t="s">
        <v>47</v>
      </c>
      <c r="F61" s="62" t="s">
        <v>19</v>
      </c>
      <c r="G61" s="62">
        <v>8</v>
      </c>
      <c r="H61" s="65">
        <v>6760</v>
      </c>
      <c r="I61" s="65">
        <f t="shared" ref="I61" si="23">+G61*H61</f>
        <v>54080</v>
      </c>
    </row>
    <row r="62" spans="2:9" ht="15.75" thickBot="1" x14ac:dyDescent="0.3">
      <c r="B62" s="61"/>
      <c r="C62" s="9">
        <v>44103103</v>
      </c>
      <c r="D62" s="9" t="s">
        <v>17</v>
      </c>
      <c r="E62" s="64"/>
      <c r="F62" s="64"/>
      <c r="G62" s="64"/>
      <c r="H62" s="67"/>
      <c r="I62" s="67"/>
    </row>
    <row r="63" spans="2:9" ht="22.5" customHeight="1" x14ac:dyDescent="0.25">
      <c r="B63" s="59">
        <v>29</v>
      </c>
      <c r="C63" s="8"/>
      <c r="D63" s="8"/>
      <c r="E63" s="62" t="s">
        <v>48</v>
      </c>
      <c r="F63" s="62" t="s">
        <v>19</v>
      </c>
      <c r="G63" s="62">
        <v>30</v>
      </c>
      <c r="H63" s="65">
        <v>4002</v>
      </c>
      <c r="I63" s="65">
        <f t="shared" ref="I63" si="24">+G63*H63</f>
        <v>120060</v>
      </c>
    </row>
    <row r="64" spans="2:9" ht="15.75" thickBot="1" x14ac:dyDescent="0.3">
      <c r="B64" s="61"/>
      <c r="C64" s="9">
        <v>44103103</v>
      </c>
      <c r="D64" s="9" t="s">
        <v>17</v>
      </c>
      <c r="E64" s="64"/>
      <c r="F64" s="64"/>
      <c r="G64" s="64"/>
      <c r="H64" s="67"/>
      <c r="I64" s="67"/>
    </row>
    <row r="65" spans="2:9" ht="22.5" customHeight="1" x14ac:dyDescent="0.25">
      <c r="B65" s="59">
        <v>30</v>
      </c>
      <c r="C65" s="8"/>
      <c r="D65" s="8"/>
      <c r="E65" s="62" t="s">
        <v>49</v>
      </c>
      <c r="F65" s="62" t="s">
        <v>19</v>
      </c>
      <c r="G65" s="62">
        <v>30</v>
      </c>
      <c r="H65" s="65">
        <v>4668</v>
      </c>
      <c r="I65" s="65">
        <f t="shared" ref="I65" si="25">+G65*H65</f>
        <v>140040</v>
      </c>
    </row>
    <row r="66" spans="2:9" ht="15.75" thickBot="1" x14ac:dyDescent="0.3">
      <c r="B66" s="61"/>
      <c r="C66" s="9">
        <v>44103103</v>
      </c>
      <c r="D66" s="9" t="s">
        <v>17</v>
      </c>
      <c r="E66" s="64"/>
      <c r="F66" s="64"/>
      <c r="G66" s="64"/>
      <c r="H66" s="67"/>
      <c r="I66" s="67"/>
    </row>
    <row r="67" spans="2:9" ht="22.5" customHeight="1" x14ac:dyDescent="0.25">
      <c r="B67" s="59">
        <v>31</v>
      </c>
      <c r="C67" s="8"/>
      <c r="D67" s="8"/>
      <c r="E67" s="62" t="s">
        <v>50</v>
      </c>
      <c r="F67" s="62" t="s">
        <v>19</v>
      </c>
      <c r="G67" s="62">
        <v>30</v>
      </c>
      <c r="H67" s="65">
        <v>4653</v>
      </c>
      <c r="I67" s="65">
        <f t="shared" ref="I67" si="26">+G67*H67</f>
        <v>139590</v>
      </c>
    </row>
    <row r="68" spans="2:9" ht="15.75" thickBot="1" x14ac:dyDescent="0.3">
      <c r="B68" s="61"/>
      <c r="C68" s="9">
        <v>44103103</v>
      </c>
      <c r="D68" s="9" t="s">
        <v>17</v>
      </c>
      <c r="E68" s="64"/>
      <c r="F68" s="64"/>
      <c r="G68" s="64"/>
      <c r="H68" s="67"/>
      <c r="I68" s="67"/>
    </row>
    <row r="69" spans="2:9" ht="22.5" customHeight="1" x14ac:dyDescent="0.25">
      <c r="B69" s="59">
        <v>32</v>
      </c>
      <c r="C69" s="8"/>
      <c r="D69" s="8"/>
      <c r="E69" s="62" t="s">
        <v>51</v>
      </c>
      <c r="F69" s="62" t="s">
        <v>19</v>
      </c>
      <c r="G69" s="62">
        <v>30</v>
      </c>
      <c r="H69" s="65">
        <v>4668</v>
      </c>
      <c r="I69" s="65">
        <f t="shared" ref="I69" si="27">+G69*H69</f>
        <v>140040</v>
      </c>
    </row>
    <row r="70" spans="2:9" ht="15.75" thickBot="1" x14ac:dyDescent="0.3">
      <c r="B70" s="61"/>
      <c r="C70" s="9">
        <v>44103103</v>
      </c>
      <c r="D70" s="9" t="s">
        <v>17</v>
      </c>
      <c r="E70" s="64"/>
      <c r="F70" s="64"/>
      <c r="G70" s="64"/>
      <c r="H70" s="67"/>
      <c r="I70" s="67"/>
    </row>
    <row r="71" spans="2:9" ht="22.5" customHeight="1" x14ac:dyDescent="0.25">
      <c r="B71" s="59">
        <v>33</v>
      </c>
      <c r="C71" s="8"/>
      <c r="D71" s="8"/>
      <c r="E71" s="62" t="s">
        <v>52</v>
      </c>
      <c r="F71" s="62" t="s">
        <v>19</v>
      </c>
      <c r="G71" s="62">
        <v>15</v>
      </c>
      <c r="H71" s="65">
        <v>3720</v>
      </c>
      <c r="I71" s="65">
        <f>+G71*H71</f>
        <v>55800</v>
      </c>
    </row>
    <row r="72" spans="2:9" ht="15.75" thickBot="1" x14ac:dyDescent="0.3">
      <c r="B72" s="61"/>
      <c r="C72" s="9">
        <v>44103103</v>
      </c>
      <c r="D72" s="9" t="s">
        <v>17</v>
      </c>
      <c r="E72" s="64"/>
      <c r="F72" s="64"/>
      <c r="G72" s="64"/>
      <c r="H72" s="67"/>
      <c r="I72" s="67"/>
    </row>
    <row r="73" spans="2:9" ht="22.5" customHeight="1" x14ac:dyDescent="0.25">
      <c r="B73" s="59">
        <v>34</v>
      </c>
      <c r="C73" s="8"/>
      <c r="D73" s="8"/>
      <c r="E73" s="62" t="s">
        <v>53</v>
      </c>
      <c r="F73" s="62" t="s">
        <v>19</v>
      </c>
      <c r="G73" s="62">
        <v>15</v>
      </c>
      <c r="H73" s="65">
        <v>3727</v>
      </c>
      <c r="I73" s="65">
        <f t="shared" ref="I73" si="28">+G73*H73</f>
        <v>55905</v>
      </c>
    </row>
    <row r="74" spans="2:9" ht="15.75" thickBot="1" x14ac:dyDescent="0.3">
      <c r="B74" s="61"/>
      <c r="C74" s="9">
        <v>44103103</v>
      </c>
      <c r="D74" s="9" t="s">
        <v>17</v>
      </c>
      <c r="E74" s="64"/>
      <c r="F74" s="64"/>
      <c r="G74" s="64"/>
      <c r="H74" s="67"/>
      <c r="I74" s="67"/>
    </row>
    <row r="75" spans="2:9" ht="22.5" customHeight="1" x14ac:dyDescent="0.25">
      <c r="B75" s="59">
        <v>35</v>
      </c>
      <c r="C75" s="8"/>
      <c r="D75" s="8"/>
      <c r="E75" s="62" t="s">
        <v>54</v>
      </c>
      <c r="F75" s="62" t="s">
        <v>19</v>
      </c>
      <c r="G75" s="62">
        <v>15</v>
      </c>
      <c r="H75" s="65">
        <v>3727</v>
      </c>
      <c r="I75" s="65">
        <f t="shared" ref="I75" si="29">+G75*H75</f>
        <v>55905</v>
      </c>
    </row>
    <row r="76" spans="2:9" ht="15.75" thickBot="1" x14ac:dyDescent="0.3">
      <c r="B76" s="61"/>
      <c r="C76" s="9">
        <v>44103103</v>
      </c>
      <c r="D76" s="9" t="s">
        <v>17</v>
      </c>
      <c r="E76" s="64"/>
      <c r="F76" s="64"/>
      <c r="G76" s="64"/>
      <c r="H76" s="67"/>
      <c r="I76" s="67"/>
    </row>
    <row r="77" spans="2:9" ht="22.5" customHeight="1" x14ac:dyDescent="0.25">
      <c r="B77" s="59">
        <v>36</v>
      </c>
      <c r="C77" s="8"/>
      <c r="D77" s="8"/>
      <c r="E77" s="62" t="s">
        <v>55</v>
      </c>
      <c r="F77" s="62" t="s">
        <v>19</v>
      </c>
      <c r="G77" s="62">
        <v>15</v>
      </c>
      <c r="H77" s="65">
        <v>3884</v>
      </c>
      <c r="I77" s="65">
        <f t="shared" ref="I77" si="30">+G77*H77</f>
        <v>58260</v>
      </c>
    </row>
    <row r="78" spans="2:9" ht="15.75" thickBot="1" x14ac:dyDescent="0.3">
      <c r="B78" s="61"/>
      <c r="C78" s="9">
        <v>44103103</v>
      </c>
      <c r="D78" s="9" t="s">
        <v>17</v>
      </c>
      <c r="E78" s="64"/>
      <c r="F78" s="64"/>
      <c r="G78" s="64"/>
      <c r="H78" s="67"/>
      <c r="I78" s="67"/>
    </row>
    <row r="79" spans="2:9" ht="22.5" customHeight="1" x14ac:dyDescent="0.25">
      <c r="B79" s="59">
        <v>37</v>
      </c>
      <c r="C79" s="8"/>
      <c r="D79" s="8"/>
      <c r="E79" s="62" t="s">
        <v>56</v>
      </c>
      <c r="F79" s="62" t="s">
        <v>19</v>
      </c>
      <c r="G79" s="62">
        <v>12</v>
      </c>
      <c r="H79" s="65">
        <v>3386</v>
      </c>
      <c r="I79" s="65">
        <f t="shared" ref="I79" si="31">+G79*H79</f>
        <v>40632</v>
      </c>
    </row>
    <row r="80" spans="2:9" ht="15.75" thickBot="1" x14ac:dyDescent="0.3">
      <c r="B80" s="61"/>
      <c r="C80" s="9">
        <v>44103103</v>
      </c>
      <c r="D80" s="9" t="s">
        <v>17</v>
      </c>
      <c r="E80" s="64"/>
      <c r="F80" s="64"/>
      <c r="G80" s="64"/>
      <c r="H80" s="67"/>
      <c r="I80" s="67"/>
    </row>
    <row r="81" spans="2:9" ht="22.5" customHeight="1" x14ac:dyDescent="0.25">
      <c r="B81" s="59">
        <v>38</v>
      </c>
      <c r="C81" s="8"/>
      <c r="D81" s="8"/>
      <c r="E81" s="62" t="s">
        <v>57</v>
      </c>
      <c r="F81" s="62" t="s">
        <v>19</v>
      </c>
      <c r="G81" s="62">
        <v>12</v>
      </c>
      <c r="H81" s="65">
        <v>3766</v>
      </c>
      <c r="I81" s="65">
        <f t="shared" ref="I81" si="32">+G81*H81</f>
        <v>45192</v>
      </c>
    </row>
    <row r="82" spans="2:9" ht="15.75" thickBot="1" x14ac:dyDescent="0.3">
      <c r="B82" s="61"/>
      <c r="C82" s="9">
        <v>44103103</v>
      </c>
      <c r="D82" s="9" t="s">
        <v>17</v>
      </c>
      <c r="E82" s="64"/>
      <c r="F82" s="64"/>
      <c r="G82" s="64"/>
      <c r="H82" s="67"/>
      <c r="I82" s="67"/>
    </row>
    <row r="83" spans="2:9" ht="22.5" customHeight="1" x14ac:dyDescent="0.25">
      <c r="B83" s="59">
        <v>39</v>
      </c>
      <c r="C83" s="8"/>
      <c r="D83" s="8"/>
      <c r="E83" s="77" t="s">
        <v>58</v>
      </c>
      <c r="F83" s="62" t="s">
        <v>19</v>
      </c>
      <c r="G83" s="62">
        <v>12</v>
      </c>
      <c r="H83" s="65">
        <v>3845</v>
      </c>
      <c r="I83" s="65">
        <f t="shared" ref="I83" si="33">+G83*H83</f>
        <v>46140</v>
      </c>
    </row>
    <row r="84" spans="2:9" ht="15.75" thickBot="1" x14ac:dyDescent="0.3">
      <c r="B84" s="61"/>
      <c r="C84" s="9">
        <v>44103103</v>
      </c>
      <c r="D84" s="9" t="s">
        <v>17</v>
      </c>
      <c r="E84" s="78"/>
      <c r="F84" s="64"/>
      <c r="G84" s="64"/>
      <c r="H84" s="67"/>
      <c r="I84" s="67"/>
    </row>
    <row r="85" spans="2:9" ht="22.5" customHeight="1" x14ac:dyDescent="0.25">
      <c r="B85" s="59">
        <v>40</v>
      </c>
      <c r="C85" s="8"/>
      <c r="D85" s="8"/>
      <c r="E85" s="62" t="s">
        <v>59</v>
      </c>
      <c r="F85" s="62" t="s">
        <v>19</v>
      </c>
      <c r="G85" s="62">
        <v>12</v>
      </c>
      <c r="H85" s="65">
        <v>3841</v>
      </c>
      <c r="I85" s="65">
        <f t="shared" ref="I85" si="34">+G85*H85</f>
        <v>46092</v>
      </c>
    </row>
    <row r="86" spans="2:9" ht="15.75" thickBot="1" x14ac:dyDescent="0.3">
      <c r="B86" s="61"/>
      <c r="C86" s="9">
        <v>44103103</v>
      </c>
      <c r="D86" s="9" t="s">
        <v>17</v>
      </c>
      <c r="E86" s="64"/>
      <c r="F86" s="64"/>
      <c r="G86" s="64"/>
      <c r="H86" s="67"/>
      <c r="I86" s="67"/>
    </row>
    <row r="87" spans="2:9" ht="22.5" customHeight="1" x14ac:dyDescent="0.25">
      <c r="B87" s="59">
        <v>41</v>
      </c>
      <c r="C87" s="8"/>
      <c r="D87" s="8"/>
      <c r="E87" s="79" t="s">
        <v>73</v>
      </c>
      <c r="F87" s="62" t="s">
        <v>19</v>
      </c>
      <c r="G87" s="62">
        <v>5</v>
      </c>
      <c r="H87" s="81">
        <v>5231.03</v>
      </c>
      <c r="I87" s="65">
        <f t="shared" ref="I87" si="35">+G87*H87</f>
        <v>26155.149999999998</v>
      </c>
    </row>
    <row r="88" spans="2:9" ht="15.75" thickBot="1" x14ac:dyDescent="0.3">
      <c r="B88" s="61"/>
      <c r="C88" s="9">
        <v>44103103</v>
      </c>
      <c r="D88" s="9" t="s">
        <v>17</v>
      </c>
      <c r="E88" s="80"/>
      <c r="F88" s="64"/>
      <c r="G88" s="64"/>
      <c r="H88" s="82"/>
      <c r="I88" s="67"/>
    </row>
    <row r="89" spans="2:9" ht="22.5" customHeight="1" x14ac:dyDescent="0.25">
      <c r="B89" s="59">
        <v>42</v>
      </c>
      <c r="C89" s="8"/>
      <c r="D89" s="8"/>
      <c r="E89" s="62" t="s">
        <v>60</v>
      </c>
      <c r="F89" s="62" t="s">
        <v>19</v>
      </c>
      <c r="G89" s="62">
        <v>4</v>
      </c>
      <c r="H89" s="65">
        <v>5207</v>
      </c>
      <c r="I89" s="65">
        <f>+G89*H89</f>
        <v>20828</v>
      </c>
    </row>
    <row r="90" spans="2:9" ht="15.75" thickBot="1" x14ac:dyDescent="0.3">
      <c r="B90" s="61"/>
      <c r="C90" s="9">
        <v>44103103</v>
      </c>
      <c r="D90" s="9" t="s">
        <v>17</v>
      </c>
      <c r="E90" s="64"/>
      <c r="F90" s="64"/>
      <c r="G90" s="64"/>
      <c r="H90" s="67"/>
      <c r="I90" s="67"/>
    </row>
    <row r="91" spans="2:9" x14ac:dyDescent="0.25">
      <c r="B91" s="59">
        <v>43</v>
      </c>
      <c r="C91" s="10"/>
      <c r="D91" s="7"/>
      <c r="E91" s="62" t="s">
        <v>61</v>
      </c>
      <c r="F91" s="62" t="s">
        <v>19</v>
      </c>
      <c r="G91" s="62">
        <v>4</v>
      </c>
      <c r="H91" s="65">
        <v>4787</v>
      </c>
      <c r="I91" s="65">
        <f t="shared" ref="I91" si="36">+G91*H91</f>
        <v>19148</v>
      </c>
    </row>
    <row r="92" spans="2:9" ht="22.5" customHeight="1" thickBot="1" x14ac:dyDescent="0.3">
      <c r="B92" s="60"/>
      <c r="C92" s="18">
        <v>44103103</v>
      </c>
      <c r="D92" s="9" t="s">
        <v>17</v>
      </c>
      <c r="E92" s="63"/>
      <c r="F92" s="63"/>
      <c r="G92" s="63"/>
      <c r="H92" s="66"/>
      <c r="I92" s="67"/>
    </row>
    <row r="93" spans="2:9" x14ac:dyDescent="0.25">
      <c r="B93" s="59">
        <v>44</v>
      </c>
      <c r="C93" s="8"/>
      <c r="D93" s="8"/>
      <c r="E93" s="62" t="s">
        <v>62</v>
      </c>
      <c r="F93" s="62" t="s">
        <v>19</v>
      </c>
      <c r="G93" s="62">
        <v>4</v>
      </c>
      <c r="H93" s="65">
        <v>4708</v>
      </c>
      <c r="I93" s="65">
        <f t="shared" ref="I93" si="37">+G93*H93</f>
        <v>18832</v>
      </c>
    </row>
    <row r="94" spans="2:9" ht="24" customHeight="1" thickBot="1" x14ac:dyDescent="0.3">
      <c r="B94" s="61"/>
      <c r="C94" s="9">
        <v>44103103</v>
      </c>
      <c r="D94" s="9" t="s">
        <v>17</v>
      </c>
      <c r="E94" s="64"/>
      <c r="F94" s="64"/>
      <c r="G94" s="64"/>
      <c r="H94" s="67"/>
      <c r="I94" s="67"/>
    </row>
    <row r="95" spans="2:9" ht="22.5" customHeight="1" x14ac:dyDescent="0.25">
      <c r="B95" s="59">
        <v>45</v>
      </c>
      <c r="C95" s="8"/>
      <c r="D95" s="8"/>
      <c r="E95" s="62" t="s">
        <v>63</v>
      </c>
      <c r="F95" s="62" t="s">
        <v>19</v>
      </c>
      <c r="G95" s="62">
        <v>4</v>
      </c>
      <c r="H95" s="65">
        <v>4904</v>
      </c>
      <c r="I95" s="65">
        <f t="shared" ref="I95" si="38">+G95*H95</f>
        <v>19616</v>
      </c>
    </row>
    <row r="96" spans="2:9" ht="15.75" thickBot="1" x14ac:dyDescent="0.3">
      <c r="B96" s="61"/>
      <c r="C96" s="9">
        <v>44103103</v>
      </c>
      <c r="D96" s="9" t="s">
        <v>17</v>
      </c>
      <c r="E96" s="64"/>
      <c r="F96" s="64"/>
      <c r="G96" s="64"/>
      <c r="H96" s="67"/>
      <c r="I96" s="67"/>
    </row>
    <row r="97" spans="2:9" ht="22.5" customHeight="1" x14ac:dyDescent="0.25">
      <c r="B97" s="59">
        <v>46</v>
      </c>
      <c r="C97" s="8"/>
      <c r="D97" s="8"/>
      <c r="E97" s="62" t="s">
        <v>64</v>
      </c>
      <c r="F97" s="62" t="s">
        <v>19</v>
      </c>
      <c r="G97" s="62">
        <v>25</v>
      </c>
      <c r="H97" s="65">
        <v>5178</v>
      </c>
      <c r="I97" s="65">
        <f t="shared" ref="I97" si="39">+G97*H97</f>
        <v>129450</v>
      </c>
    </row>
    <row r="98" spans="2:9" ht="15.75" thickBot="1" x14ac:dyDescent="0.3">
      <c r="B98" s="61"/>
      <c r="C98" s="9">
        <v>44103103</v>
      </c>
      <c r="D98" s="9" t="s">
        <v>17</v>
      </c>
      <c r="E98" s="64"/>
      <c r="F98" s="64"/>
      <c r="G98" s="64"/>
      <c r="H98" s="67"/>
      <c r="I98" s="67"/>
    </row>
    <row r="99" spans="2:9" ht="22.5" customHeight="1" x14ac:dyDescent="0.25">
      <c r="B99" s="59">
        <v>47</v>
      </c>
      <c r="C99" s="8"/>
      <c r="D99" s="8"/>
      <c r="E99" s="62" t="s">
        <v>65</v>
      </c>
      <c r="F99" s="62" t="s">
        <v>19</v>
      </c>
      <c r="G99" s="62">
        <v>70</v>
      </c>
      <c r="H99" s="65">
        <v>4532</v>
      </c>
      <c r="I99" s="65">
        <f t="shared" ref="I99" si="40">+G99*H99</f>
        <v>317240</v>
      </c>
    </row>
    <row r="100" spans="2:9" ht="15.75" thickBot="1" x14ac:dyDescent="0.3">
      <c r="B100" s="61"/>
      <c r="C100" s="9">
        <v>44103103</v>
      </c>
      <c r="D100" s="9" t="s">
        <v>17</v>
      </c>
      <c r="E100" s="64"/>
      <c r="F100" s="64"/>
      <c r="G100" s="64"/>
      <c r="H100" s="67"/>
      <c r="I100" s="67"/>
    </row>
    <row r="101" spans="2:9" ht="22.5" customHeight="1" x14ac:dyDescent="0.25">
      <c r="B101" s="59">
        <v>48</v>
      </c>
      <c r="C101" s="8"/>
      <c r="D101" s="8"/>
      <c r="E101" s="62" t="s">
        <v>66</v>
      </c>
      <c r="F101" s="62" t="s">
        <v>19</v>
      </c>
      <c r="G101" s="62">
        <v>65</v>
      </c>
      <c r="H101" s="65">
        <v>6779</v>
      </c>
      <c r="I101" s="65">
        <f t="shared" ref="I101" si="41">+G101*H101</f>
        <v>440635</v>
      </c>
    </row>
    <row r="102" spans="2:9" ht="15.75" thickBot="1" x14ac:dyDescent="0.3">
      <c r="B102" s="61"/>
      <c r="C102" s="9">
        <v>44103103</v>
      </c>
      <c r="D102" s="9" t="s">
        <v>17</v>
      </c>
      <c r="E102" s="64"/>
      <c r="F102" s="64"/>
      <c r="G102" s="64"/>
      <c r="H102" s="67"/>
      <c r="I102" s="67"/>
    </row>
    <row r="103" spans="2:9" ht="22.5" customHeight="1" x14ac:dyDescent="0.25">
      <c r="B103" s="59">
        <v>49</v>
      </c>
      <c r="C103" s="8"/>
      <c r="D103" s="8"/>
      <c r="E103" s="62" t="s">
        <v>67</v>
      </c>
      <c r="F103" s="62" t="s">
        <v>19</v>
      </c>
      <c r="G103" s="62">
        <v>10</v>
      </c>
      <c r="H103" s="65">
        <v>4108</v>
      </c>
      <c r="I103" s="65">
        <f t="shared" ref="I103" si="42">+G103*H103</f>
        <v>41080</v>
      </c>
    </row>
    <row r="104" spans="2:9" ht="15.75" thickBot="1" x14ac:dyDescent="0.3">
      <c r="B104" s="61"/>
      <c r="C104" s="9">
        <v>44103103</v>
      </c>
      <c r="D104" s="9" t="s">
        <v>17</v>
      </c>
      <c r="E104" s="64"/>
      <c r="F104" s="64"/>
      <c r="G104" s="64"/>
      <c r="H104" s="67"/>
      <c r="I104" s="67"/>
    </row>
    <row r="105" spans="2:9" ht="22.5" customHeight="1" x14ac:dyDescent="0.25">
      <c r="B105" s="59">
        <v>50</v>
      </c>
      <c r="C105" s="8"/>
      <c r="D105" s="8"/>
      <c r="E105" s="62" t="s">
        <v>68</v>
      </c>
      <c r="F105" s="62" t="s">
        <v>19</v>
      </c>
      <c r="G105" s="62">
        <v>8</v>
      </c>
      <c r="H105" s="65">
        <v>7579</v>
      </c>
      <c r="I105" s="65">
        <f t="shared" ref="I105" si="43">+G105*H105</f>
        <v>60632</v>
      </c>
    </row>
    <row r="106" spans="2:9" ht="15.75" thickBot="1" x14ac:dyDescent="0.3">
      <c r="B106" s="61"/>
      <c r="C106" s="9">
        <v>44103103</v>
      </c>
      <c r="D106" s="9" t="s">
        <v>17</v>
      </c>
      <c r="E106" s="64"/>
      <c r="F106" s="64"/>
      <c r="G106" s="64"/>
      <c r="H106" s="67"/>
      <c r="I106" s="67"/>
    </row>
    <row r="107" spans="2:9" ht="22.5" customHeight="1" x14ac:dyDescent="0.25">
      <c r="B107" s="59">
        <v>51</v>
      </c>
      <c r="C107" s="8"/>
      <c r="D107" s="8"/>
      <c r="E107" s="62" t="s">
        <v>69</v>
      </c>
      <c r="F107" s="62" t="s">
        <v>19</v>
      </c>
      <c r="G107" s="62">
        <v>8</v>
      </c>
      <c r="H107" s="65">
        <v>13810</v>
      </c>
      <c r="I107" s="65">
        <f t="shared" ref="I107:I113" si="44">+G107*H107</f>
        <v>110480</v>
      </c>
    </row>
    <row r="108" spans="2:9" ht="15.75" thickBot="1" x14ac:dyDescent="0.3">
      <c r="B108" s="61"/>
      <c r="C108" s="9">
        <v>44103103</v>
      </c>
      <c r="D108" s="9" t="s">
        <v>17</v>
      </c>
      <c r="E108" s="64"/>
      <c r="F108" s="64"/>
      <c r="G108" s="64"/>
      <c r="H108" s="67"/>
      <c r="I108" s="67"/>
    </row>
    <row r="109" spans="2:9" ht="22.5" customHeight="1" x14ac:dyDescent="0.25">
      <c r="B109" s="59">
        <v>52</v>
      </c>
      <c r="C109" s="8"/>
      <c r="D109" s="8"/>
      <c r="E109" s="62" t="s">
        <v>70</v>
      </c>
      <c r="F109" s="62" t="s">
        <v>19</v>
      </c>
      <c r="G109" s="62">
        <v>10</v>
      </c>
      <c r="H109" s="65">
        <v>4551</v>
      </c>
      <c r="I109" s="65">
        <f t="shared" si="44"/>
        <v>45510</v>
      </c>
    </row>
    <row r="110" spans="2:9" ht="15.75" thickBot="1" x14ac:dyDescent="0.3">
      <c r="B110" s="61"/>
      <c r="C110" s="9">
        <v>44103103</v>
      </c>
      <c r="D110" s="9" t="s">
        <v>17</v>
      </c>
      <c r="E110" s="64"/>
      <c r="F110" s="64"/>
      <c r="G110" s="64"/>
      <c r="H110" s="67"/>
      <c r="I110" s="67"/>
    </row>
    <row r="111" spans="2:9" ht="25.5" customHeight="1" x14ac:dyDescent="0.25">
      <c r="B111" s="12">
        <v>53</v>
      </c>
      <c r="C111" s="10"/>
      <c r="D111" s="7"/>
      <c r="E111" s="19" t="s">
        <v>71</v>
      </c>
      <c r="F111" s="19" t="s">
        <v>19</v>
      </c>
      <c r="G111" s="19">
        <v>12</v>
      </c>
      <c r="H111" s="20">
        <v>9652</v>
      </c>
      <c r="I111" s="65">
        <f t="shared" si="44"/>
        <v>115824</v>
      </c>
    </row>
    <row r="112" spans="2:9" ht="15.75" thickBot="1" x14ac:dyDescent="0.3">
      <c r="B112" s="12"/>
      <c r="C112" s="18">
        <v>44103103</v>
      </c>
      <c r="D112" s="9" t="s">
        <v>17</v>
      </c>
      <c r="E112" s="19"/>
      <c r="F112" s="19"/>
      <c r="G112" s="19"/>
      <c r="H112" s="20"/>
      <c r="I112" s="67"/>
    </row>
    <row r="113" spans="2:9" ht="22.5" customHeight="1" x14ac:dyDescent="0.25">
      <c r="B113" s="59">
        <v>54</v>
      </c>
      <c r="C113" s="8"/>
      <c r="D113" s="8"/>
      <c r="E113" s="62" t="s">
        <v>74</v>
      </c>
      <c r="F113" s="62" t="s">
        <v>19</v>
      </c>
      <c r="G113" s="62">
        <v>8</v>
      </c>
      <c r="H113" s="81">
        <v>6647.67</v>
      </c>
      <c r="I113" s="65">
        <f t="shared" si="44"/>
        <v>53181.36</v>
      </c>
    </row>
    <row r="114" spans="2:9" ht="15.75" thickBot="1" x14ac:dyDescent="0.3">
      <c r="B114" s="61"/>
      <c r="C114" s="9">
        <v>44103103</v>
      </c>
      <c r="D114" s="9" t="s">
        <v>17</v>
      </c>
      <c r="E114" s="64"/>
      <c r="F114" s="64"/>
      <c r="G114" s="64"/>
      <c r="H114" s="82"/>
      <c r="I114" s="67"/>
    </row>
    <row r="115" spans="2:9" ht="15.75" thickBot="1" x14ac:dyDescent="0.3">
      <c r="B115" s="13"/>
      <c r="C115" s="14"/>
      <c r="D115" s="13"/>
      <c r="E115" s="13"/>
      <c r="F115" s="13"/>
      <c r="G115" s="15"/>
      <c r="H115" s="16" t="s">
        <v>72</v>
      </c>
      <c r="I115" s="17">
        <f>SUM(I6:I114)</f>
        <v>4748046.5100000007</v>
      </c>
    </row>
    <row r="116" spans="2:9" ht="15.75" thickTop="1" x14ac:dyDescent="0.25">
      <c r="I116" s="11"/>
    </row>
  </sheetData>
  <mergeCells count="329">
    <mergeCell ref="I111:I112"/>
    <mergeCell ref="B113:B114"/>
    <mergeCell ref="E113:E114"/>
    <mergeCell ref="F113:F114"/>
    <mergeCell ref="G113:G114"/>
    <mergeCell ref="H113:H114"/>
    <mergeCell ref="I113:I114"/>
    <mergeCell ref="B109:B110"/>
    <mergeCell ref="E109:E110"/>
    <mergeCell ref="F109:F110"/>
    <mergeCell ref="G109:G110"/>
    <mergeCell ref="H109:H110"/>
    <mergeCell ref="I109:I110"/>
    <mergeCell ref="B107:B108"/>
    <mergeCell ref="E107:E108"/>
    <mergeCell ref="F107:F108"/>
    <mergeCell ref="G107:G108"/>
    <mergeCell ref="H107:H108"/>
    <mergeCell ref="I107:I108"/>
    <mergeCell ref="B105:B106"/>
    <mergeCell ref="E105:E106"/>
    <mergeCell ref="F105:F106"/>
    <mergeCell ref="G105:G106"/>
    <mergeCell ref="H105:H106"/>
    <mergeCell ref="I105:I106"/>
    <mergeCell ref="B103:B104"/>
    <mergeCell ref="E103:E104"/>
    <mergeCell ref="F103:F104"/>
    <mergeCell ref="G103:G104"/>
    <mergeCell ref="H103:H104"/>
    <mergeCell ref="I103:I104"/>
    <mergeCell ref="B101:B102"/>
    <mergeCell ref="E101:E102"/>
    <mergeCell ref="F101:F102"/>
    <mergeCell ref="G101:G102"/>
    <mergeCell ref="H101:H102"/>
    <mergeCell ref="I101:I102"/>
    <mergeCell ref="B99:B100"/>
    <mergeCell ref="E99:E100"/>
    <mergeCell ref="F99:F100"/>
    <mergeCell ref="G99:G100"/>
    <mergeCell ref="H99:H100"/>
    <mergeCell ref="I99:I100"/>
    <mergeCell ref="B97:B98"/>
    <mergeCell ref="E97:E98"/>
    <mergeCell ref="F97:F98"/>
    <mergeCell ref="G97:G98"/>
    <mergeCell ref="H97:H98"/>
    <mergeCell ref="I97:I98"/>
    <mergeCell ref="B95:B96"/>
    <mergeCell ref="E95:E96"/>
    <mergeCell ref="F95:F96"/>
    <mergeCell ref="G95:G96"/>
    <mergeCell ref="H95:H96"/>
    <mergeCell ref="I95:I96"/>
    <mergeCell ref="B93:B94"/>
    <mergeCell ref="E93:E94"/>
    <mergeCell ref="F93:F94"/>
    <mergeCell ref="G93:G94"/>
    <mergeCell ref="H93:H94"/>
    <mergeCell ref="I93:I94"/>
    <mergeCell ref="B91:B92"/>
    <mergeCell ref="E91:E92"/>
    <mergeCell ref="F91:F92"/>
    <mergeCell ref="G91:G92"/>
    <mergeCell ref="H91:H92"/>
    <mergeCell ref="I91:I92"/>
    <mergeCell ref="B89:B90"/>
    <mergeCell ref="E89:E90"/>
    <mergeCell ref="F89:F90"/>
    <mergeCell ref="G89:G90"/>
    <mergeCell ref="H89:H90"/>
    <mergeCell ref="I89:I90"/>
    <mergeCell ref="B87:B88"/>
    <mergeCell ref="E87:E88"/>
    <mergeCell ref="F87:F88"/>
    <mergeCell ref="G87:G88"/>
    <mergeCell ref="H87:H88"/>
    <mergeCell ref="I87:I88"/>
    <mergeCell ref="B85:B86"/>
    <mergeCell ref="E85:E86"/>
    <mergeCell ref="F85:F86"/>
    <mergeCell ref="G85:G86"/>
    <mergeCell ref="H85:H86"/>
    <mergeCell ref="I85:I86"/>
    <mergeCell ref="B83:B84"/>
    <mergeCell ref="E83:E84"/>
    <mergeCell ref="F83:F84"/>
    <mergeCell ref="G83:G84"/>
    <mergeCell ref="H83:H84"/>
    <mergeCell ref="I83:I84"/>
    <mergeCell ref="B81:B82"/>
    <mergeCell ref="E81:E82"/>
    <mergeCell ref="F81:F82"/>
    <mergeCell ref="G81:G82"/>
    <mergeCell ref="H81:H82"/>
    <mergeCell ref="I81:I82"/>
    <mergeCell ref="B79:B80"/>
    <mergeCell ref="E79:E80"/>
    <mergeCell ref="F79:F80"/>
    <mergeCell ref="G79:G80"/>
    <mergeCell ref="H79:H80"/>
    <mergeCell ref="I79:I80"/>
    <mergeCell ref="B77:B78"/>
    <mergeCell ref="E77:E78"/>
    <mergeCell ref="F77:F78"/>
    <mergeCell ref="G77:G78"/>
    <mergeCell ref="H77:H78"/>
    <mergeCell ref="I77:I78"/>
    <mergeCell ref="B75:B76"/>
    <mergeCell ref="E75:E76"/>
    <mergeCell ref="F75:F76"/>
    <mergeCell ref="G75:G76"/>
    <mergeCell ref="H75:H76"/>
    <mergeCell ref="I75:I76"/>
    <mergeCell ref="B73:B74"/>
    <mergeCell ref="E73:E74"/>
    <mergeCell ref="F73:F74"/>
    <mergeCell ref="G73:G74"/>
    <mergeCell ref="H73:H74"/>
    <mergeCell ref="I73:I74"/>
    <mergeCell ref="B71:B72"/>
    <mergeCell ref="E71:E72"/>
    <mergeCell ref="F71:F72"/>
    <mergeCell ref="G71:G72"/>
    <mergeCell ref="H71:H72"/>
    <mergeCell ref="I71:I72"/>
    <mergeCell ref="B69:B70"/>
    <mergeCell ref="E69:E70"/>
    <mergeCell ref="F69:F70"/>
    <mergeCell ref="G69:G70"/>
    <mergeCell ref="H69:H70"/>
    <mergeCell ref="I69:I70"/>
    <mergeCell ref="B67:B68"/>
    <mergeCell ref="E67:E68"/>
    <mergeCell ref="F67:F68"/>
    <mergeCell ref="G67:G68"/>
    <mergeCell ref="H67:H68"/>
    <mergeCell ref="I67:I68"/>
    <mergeCell ref="B65:B66"/>
    <mergeCell ref="E65:E66"/>
    <mergeCell ref="F65:F66"/>
    <mergeCell ref="G65:G66"/>
    <mergeCell ref="H65:H66"/>
    <mergeCell ref="I65:I66"/>
    <mergeCell ref="B63:B64"/>
    <mergeCell ref="E63:E64"/>
    <mergeCell ref="F63:F64"/>
    <mergeCell ref="G63:G64"/>
    <mergeCell ref="H63:H64"/>
    <mergeCell ref="I63:I64"/>
    <mergeCell ref="B61:B62"/>
    <mergeCell ref="E61:E62"/>
    <mergeCell ref="F61:F62"/>
    <mergeCell ref="G61:G62"/>
    <mergeCell ref="H61:H62"/>
    <mergeCell ref="I61:I62"/>
    <mergeCell ref="B59:B60"/>
    <mergeCell ref="E59:E60"/>
    <mergeCell ref="F59:F60"/>
    <mergeCell ref="G59:G60"/>
    <mergeCell ref="H59:H60"/>
    <mergeCell ref="I59:I60"/>
    <mergeCell ref="B57:B58"/>
    <mergeCell ref="E57:E58"/>
    <mergeCell ref="F57:F58"/>
    <mergeCell ref="G57:G58"/>
    <mergeCell ref="H57:H58"/>
    <mergeCell ref="I57:I58"/>
    <mergeCell ref="B55:B56"/>
    <mergeCell ref="E55:E56"/>
    <mergeCell ref="F55:F56"/>
    <mergeCell ref="G55:G56"/>
    <mergeCell ref="H55:H56"/>
    <mergeCell ref="I55:I56"/>
    <mergeCell ref="B53:B54"/>
    <mergeCell ref="E53:E54"/>
    <mergeCell ref="F53:F54"/>
    <mergeCell ref="G53:G54"/>
    <mergeCell ref="H53:H54"/>
    <mergeCell ref="I53:I54"/>
    <mergeCell ref="B51:B52"/>
    <mergeCell ref="E51:E52"/>
    <mergeCell ref="F51:F52"/>
    <mergeCell ref="G51:G52"/>
    <mergeCell ref="H51:H52"/>
    <mergeCell ref="I51:I52"/>
    <mergeCell ref="B49:B50"/>
    <mergeCell ref="E49:E50"/>
    <mergeCell ref="F49:F50"/>
    <mergeCell ref="G49:G50"/>
    <mergeCell ref="H49:H50"/>
    <mergeCell ref="I49:I50"/>
    <mergeCell ref="B47:B48"/>
    <mergeCell ref="E47:E48"/>
    <mergeCell ref="F47:F48"/>
    <mergeCell ref="G47:G48"/>
    <mergeCell ref="H47:H48"/>
    <mergeCell ref="I47:I48"/>
    <mergeCell ref="B45:B46"/>
    <mergeCell ref="E45:E46"/>
    <mergeCell ref="F45:F46"/>
    <mergeCell ref="G45:G46"/>
    <mergeCell ref="H45:H46"/>
    <mergeCell ref="I45:I46"/>
    <mergeCell ref="B43:B44"/>
    <mergeCell ref="E43:E44"/>
    <mergeCell ref="F43:F44"/>
    <mergeCell ref="G43:G44"/>
    <mergeCell ref="H43:H44"/>
    <mergeCell ref="I43:I44"/>
    <mergeCell ref="B41:B42"/>
    <mergeCell ref="E41:E42"/>
    <mergeCell ref="F41:F42"/>
    <mergeCell ref="G41:G42"/>
    <mergeCell ref="H41:H42"/>
    <mergeCell ref="I41:I42"/>
    <mergeCell ref="B39:B40"/>
    <mergeCell ref="E39:E40"/>
    <mergeCell ref="F39:F40"/>
    <mergeCell ref="G39:G40"/>
    <mergeCell ref="H39:H40"/>
    <mergeCell ref="I39:I40"/>
    <mergeCell ref="B37:B38"/>
    <mergeCell ref="E37:E38"/>
    <mergeCell ref="F37:F38"/>
    <mergeCell ref="G37:G38"/>
    <mergeCell ref="H37:H38"/>
    <mergeCell ref="I37:I38"/>
    <mergeCell ref="B35:B36"/>
    <mergeCell ref="E35:E36"/>
    <mergeCell ref="F35:F36"/>
    <mergeCell ref="G35:G36"/>
    <mergeCell ref="H35:H36"/>
    <mergeCell ref="I35:I36"/>
    <mergeCell ref="B33:B34"/>
    <mergeCell ref="E33:E34"/>
    <mergeCell ref="F33:F34"/>
    <mergeCell ref="G33:G34"/>
    <mergeCell ref="H33:H34"/>
    <mergeCell ref="I33:I34"/>
    <mergeCell ref="B31:B32"/>
    <mergeCell ref="E31:E32"/>
    <mergeCell ref="F31:F32"/>
    <mergeCell ref="G31:G32"/>
    <mergeCell ref="H31:H32"/>
    <mergeCell ref="I31:I32"/>
    <mergeCell ref="B29:B30"/>
    <mergeCell ref="E29:E30"/>
    <mergeCell ref="F29:F30"/>
    <mergeCell ref="G29:G30"/>
    <mergeCell ref="H29:H30"/>
    <mergeCell ref="I29:I30"/>
    <mergeCell ref="B27:B28"/>
    <mergeCell ref="E27:E28"/>
    <mergeCell ref="F27:F28"/>
    <mergeCell ref="G27:G28"/>
    <mergeCell ref="H27:H28"/>
    <mergeCell ref="I27:I28"/>
    <mergeCell ref="B25:B26"/>
    <mergeCell ref="E25:E26"/>
    <mergeCell ref="F25:F26"/>
    <mergeCell ref="G25:G26"/>
    <mergeCell ref="H25:H26"/>
    <mergeCell ref="I25:I26"/>
    <mergeCell ref="B23:B24"/>
    <mergeCell ref="E23:E24"/>
    <mergeCell ref="F23:F24"/>
    <mergeCell ref="G23:G24"/>
    <mergeCell ref="H23:H24"/>
    <mergeCell ref="I23:I24"/>
    <mergeCell ref="B21:B22"/>
    <mergeCell ref="E21:E22"/>
    <mergeCell ref="F21:F22"/>
    <mergeCell ref="G21:G22"/>
    <mergeCell ref="H21:H22"/>
    <mergeCell ref="I21:I22"/>
    <mergeCell ref="B19:B20"/>
    <mergeCell ref="E19:E20"/>
    <mergeCell ref="F19:F20"/>
    <mergeCell ref="G19:G20"/>
    <mergeCell ref="H19:H20"/>
    <mergeCell ref="I19:I20"/>
    <mergeCell ref="B17:B18"/>
    <mergeCell ref="E17:E18"/>
    <mergeCell ref="F17:F18"/>
    <mergeCell ref="G17:G18"/>
    <mergeCell ref="H17:H18"/>
    <mergeCell ref="I17:I18"/>
    <mergeCell ref="B15:B16"/>
    <mergeCell ref="E15:E16"/>
    <mergeCell ref="F15:F16"/>
    <mergeCell ref="G15:G16"/>
    <mergeCell ref="H15:H16"/>
    <mergeCell ref="I15:I16"/>
    <mergeCell ref="B13:B14"/>
    <mergeCell ref="E13:E14"/>
    <mergeCell ref="F13:F14"/>
    <mergeCell ref="G13:G14"/>
    <mergeCell ref="H13:H14"/>
    <mergeCell ref="I13:I14"/>
    <mergeCell ref="I9:I10"/>
    <mergeCell ref="B11:B12"/>
    <mergeCell ref="E11:E12"/>
    <mergeCell ref="F11:F12"/>
    <mergeCell ref="G11:G12"/>
    <mergeCell ref="H11:H12"/>
    <mergeCell ref="I11:I12"/>
    <mergeCell ref="B9:B10"/>
    <mergeCell ref="D9:D10"/>
    <mergeCell ref="E9:E10"/>
    <mergeCell ref="F9:F10"/>
    <mergeCell ref="G9:G10"/>
    <mergeCell ref="H9:H10"/>
    <mergeCell ref="I2:I5"/>
    <mergeCell ref="B6:B8"/>
    <mergeCell ref="D6:D8"/>
    <mergeCell ref="E6:E8"/>
    <mergeCell ref="F6:F8"/>
    <mergeCell ref="G6:G8"/>
    <mergeCell ref="H6:H8"/>
    <mergeCell ref="I6:I8"/>
    <mergeCell ref="C2:C5"/>
    <mergeCell ref="B2:B5"/>
    <mergeCell ref="D2:D5"/>
    <mergeCell ref="E2:E5"/>
    <mergeCell ref="F2:F5"/>
    <mergeCell ref="G2:G5"/>
    <mergeCell ref="H2:H5"/>
  </mergeCells>
  <pageMargins left="0.7" right="0.7" top="0.75" bottom="0.75" header="0.3" footer="0.3"/>
  <pageSetup paperSize="9" scale="8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91F37-3A28-4EFE-9797-FAE03CF93FAF}">
  <dimension ref="B1:E37"/>
  <sheetViews>
    <sheetView tabSelected="1" topLeftCell="A19" workbookViewId="0">
      <selection activeCell="B21" sqref="B21"/>
    </sheetView>
  </sheetViews>
  <sheetFormatPr baseColWidth="10" defaultRowHeight="15" x14ac:dyDescent="0.25"/>
  <cols>
    <col min="3" max="3" width="51.140625" customWidth="1"/>
    <col min="4" max="4" width="13.85546875" customWidth="1"/>
    <col min="5" max="5" width="27.140625" customWidth="1"/>
  </cols>
  <sheetData>
    <row r="1" spans="2:5" ht="15.75" thickBot="1" x14ac:dyDescent="0.3"/>
    <row r="2" spans="2:5" ht="15.75" thickBot="1" x14ac:dyDescent="0.3">
      <c r="B2" s="83" t="s">
        <v>136</v>
      </c>
      <c r="C2" s="84" t="s">
        <v>132</v>
      </c>
      <c r="D2" s="85" t="s">
        <v>1</v>
      </c>
      <c r="E2" s="85" t="s">
        <v>2</v>
      </c>
    </row>
    <row r="3" spans="2:5" ht="36.75" thickBot="1" x14ac:dyDescent="0.3">
      <c r="B3" s="86">
        <v>1</v>
      </c>
      <c r="C3" s="87" t="s">
        <v>204</v>
      </c>
      <c r="D3" s="88" t="s">
        <v>3</v>
      </c>
      <c r="E3" s="89">
        <v>10</v>
      </c>
    </row>
    <row r="4" spans="2:5" ht="24.75" thickBot="1" x14ac:dyDescent="0.3">
      <c r="B4" s="86">
        <v>2</v>
      </c>
      <c r="C4" s="87" t="s">
        <v>205</v>
      </c>
      <c r="D4" s="88" t="s">
        <v>3</v>
      </c>
      <c r="E4" s="89">
        <v>6</v>
      </c>
    </row>
    <row r="5" spans="2:5" ht="24.75" thickBot="1" x14ac:dyDescent="0.3">
      <c r="B5" s="86">
        <v>3</v>
      </c>
      <c r="C5" s="90" t="s">
        <v>206</v>
      </c>
      <c r="D5" s="88" t="s">
        <v>3</v>
      </c>
      <c r="E5" s="89">
        <v>5</v>
      </c>
    </row>
    <row r="6" spans="2:5" ht="24.75" thickBot="1" x14ac:dyDescent="0.3">
      <c r="B6" s="86">
        <v>4</v>
      </c>
      <c r="C6" s="87" t="s">
        <v>207</v>
      </c>
      <c r="D6" s="88" t="s">
        <v>3</v>
      </c>
      <c r="E6" s="89">
        <v>1</v>
      </c>
    </row>
    <row r="7" spans="2:5" ht="24.75" thickBot="1" x14ac:dyDescent="0.3">
      <c r="B7" s="86">
        <v>5</v>
      </c>
      <c r="C7" s="87" t="s">
        <v>208</v>
      </c>
      <c r="D7" s="88" t="s">
        <v>3</v>
      </c>
      <c r="E7" s="89">
        <v>2</v>
      </c>
    </row>
    <row r="8" spans="2:5" ht="24.75" thickBot="1" x14ac:dyDescent="0.3">
      <c r="B8" s="86">
        <v>6</v>
      </c>
      <c r="C8" s="87" t="s">
        <v>209</v>
      </c>
      <c r="D8" s="88" t="s">
        <v>3</v>
      </c>
      <c r="E8" s="89">
        <v>1</v>
      </c>
    </row>
    <row r="9" spans="2:5" ht="36.75" thickBot="1" x14ac:dyDescent="0.3">
      <c r="B9" s="86">
        <v>7</v>
      </c>
      <c r="C9" s="87" t="s">
        <v>210</v>
      </c>
      <c r="D9" s="88" t="s">
        <v>3</v>
      </c>
      <c r="E9" s="89">
        <v>2</v>
      </c>
    </row>
    <row r="10" spans="2:5" ht="24.75" thickBot="1" x14ac:dyDescent="0.3">
      <c r="B10" s="86">
        <v>8</v>
      </c>
      <c r="C10" s="87" t="s">
        <v>211</v>
      </c>
      <c r="D10" s="88" t="s">
        <v>3</v>
      </c>
      <c r="E10" s="89">
        <v>3</v>
      </c>
    </row>
    <row r="11" spans="2:5" ht="24.75" thickBot="1" x14ac:dyDescent="0.3">
      <c r="B11" s="86">
        <v>9</v>
      </c>
      <c r="C11" s="87" t="s">
        <v>212</v>
      </c>
      <c r="D11" s="88" t="s">
        <v>3</v>
      </c>
      <c r="E11" s="89">
        <v>4</v>
      </c>
    </row>
    <row r="12" spans="2:5" ht="24.75" thickBot="1" x14ac:dyDescent="0.3">
      <c r="B12" s="86">
        <v>10</v>
      </c>
      <c r="C12" s="87" t="s">
        <v>213</v>
      </c>
      <c r="D12" s="88" t="s">
        <v>3</v>
      </c>
      <c r="E12" s="89">
        <v>5</v>
      </c>
    </row>
    <row r="13" spans="2:5" ht="24.75" thickBot="1" x14ac:dyDescent="0.3">
      <c r="B13" s="86">
        <v>11</v>
      </c>
      <c r="C13" s="87" t="s">
        <v>214</v>
      </c>
      <c r="D13" s="88" t="s">
        <v>3</v>
      </c>
      <c r="E13" s="89">
        <v>10</v>
      </c>
    </row>
    <row r="14" spans="2:5" ht="36.75" thickBot="1" x14ac:dyDescent="0.3">
      <c r="B14" s="86">
        <v>12</v>
      </c>
      <c r="C14" s="87" t="s">
        <v>215</v>
      </c>
      <c r="D14" s="88" t="s">
        <v>3</v>
      </c>
      <c r="E14" s="89">
        <v>6</v>
      </c>
    </row>
    <row r="15" spans="2:5" ht="36.75" thickBot="1" x14ac:dyDescent="0.3">
      <c r="B15" s="86">
        <v>13</v>
      </c>
      <c r="C15" s="87" t="s">
        <v>216</v>
      </c>
      <c r="D15" s="88" t="s">
        <v>3</v>
      </c>
      <c r="E15" s="89">
        <v>3</v>
      </c>
    </row>
    <row r="16" spans="2:5" ht="36.75" thickBot="1" x14ac:dyDescent="0.3">
      <c r="B16" s="86">
        <v>14</v>
      </c>
      <c r="C16" s="87" t="s">
        <v>217</v>
      </c>
      <c r="D16" s="88" t="s">
        <v>3</v>
      </c>
      <c r="E16" s="89">
        <v>6</v>
      </c>
    </row>
    <row r="17" spans="2:5" ht="36.75" thickBot="1" x14ac:dyDescent="0.3">
      <c r="B17" s="86">
        <v>15</v>
      </c>
      <c r="C17" s="87" t="s">
        <v>218</v>
      </c>
      <c r="D17" s="88" t="s">
        <v>3</v>
      </c>
      <c r="E17" s="89">
        <v>3</v>
      </c>
    </row>
    <row r="18" spans="2:5" ht="24.75" thickBot="1" x14ac:dyDescent="0.3">
      <c r="B18" s="86">
        <v>16</v>
      </c>
      <c r="C18" s="87" t="s">
        <v>219</v>
      </c>
      <c r="D18" s="88" t="s">
        <v>3</v>
      </c>
      <c r="E18" s="89">
        <v>2</v>
      </c>
    </row>
    <row r="19" spans="2:5" ht="24.75" thickBot="1" x14ac:dyDescent="0.3">
      <c r="B19" s="86">
        <v>17</v>
      </c>
      <c r="C19" s="87" t="s">
        <v>220</v>
      </c>
      <c r="D19" s="88" t="s">
        <v>3</v>
      </c>
      <c r="E19" s="89">
        <v>2</v>
      </c>
    </row>
    <row r="20" spans="2:5" ht="36.75" thickBot="1" x14ac:dyDescent="0.3">
      <c r="B20" s="86">
        <v>18</v>
      </c>
      <c r="C20" s="90" t="s">
        <v>221</v>
      </c>
      <c r="D20" s="88" t="s">
        <v>3</v>
      </c>
      <c r="E20" s="89">
        <v>2</v>
      </c>
    </row>
    <row r="21" spans="2:5" ht="24.75" thickBot="1" x14ac:dyDescent="0.3">
      <c r="B21" s="86">
        <v>19</v>
      </c>
      <c r="C21" s="90" t="s">
        <v>222</v>
      </c>
      <c r="D21" s="88" t="s">
        <v>3</v>
      </c>
      <c r="E21" s="89">
        <v>2</v>
      </c>
    </row>
    <row r="22" spans="2:5" ht="24.75" thickBot="1" x14ac:dyDescent="0.3">
      <c r="B22" s="86">
        <v>20</v>
      </c>
      <c r="C22" s="90" t="s">
        <v>223</v>
      </c>
      <c r="D22" s="88" t="s">
        <v>3</v>
      </c>
      <c r="E22" s="89">
        <v>2</v>
      </c>
    </row>
    <row r="23" spans="2:5" ht="24.75" thickBot="1" x14ac:dyDescent="0.3">
      <c r="B23" s="86">
        <v>21</v>
      </c>
      <c r="C23" s="90" t="s">
        <v>224</v>
      </c>
      <c r="D23" s="88" t="s">
        <v>3</v>
      </c>
      <c r="E23" s="89">
        <v>2</v>
      </c>
    </row>
    <row r="24" spans="2:5" ht="15.75" thickBot="1" x14ac:dyDescent="0.3">
      <c r="B24" s="86">
        <v>22</v>
      </c>
      <c r="C24" s="90" t="s">
        <v>225</v>
      </c>
      <c r="D24" s="88" t="s">
        <v>3</v>
      </c>
      <c r="E24" s="89">
        <v>4</v>
      </c>
    </row>
    <row r="25" spans="2:5" ht="15.75" thickBot="1" x14ac:dyDescent="0.3">
      <c r="B25" s="86">
        <v>23</v>
      </c>
      <c r="C25" s="90" t="s">
        <v>94</v>
      </c>
      <c r="D25" s="88" t="s">
        <v>3</v>
      </c>
      <c r="E25" s="89">
        <v>2</v>
      </c>
    </row>
    <row r="26" spans="2:5" ht="24.75" thickBot="1" x14ac:dyDescent="0.3">
      <c r="B26" s="86">
        <v>24</v>
      </c>
      <c r="C26" s="90" t="s">
        <v>226</v>
      </c>
      <c r="D26" s="88" t="s">
        <v>3</v>
      </c>
      <c r="E26" s="89">
        <v>2</v>
      </c>
    </row>
    <row r="27" spans="2:5" ht="24.75" thickBot="1" x14ac:dyDescent="0.3">
      <c r="B27" s="86">
        <v>25</v>
      </c>
      <c r="C27" s="90" t="s">
        <v>227</v>
      </c>
      <c r="D27" s="88" t="s">
        <v>3</v>
      </c>
      <c r="E27" s="89">
        <v>2</v>
      </c>
    </row>
    <row r="28" spans="2:5" ht="36.75" thickBot="1" x14ac:dyDescent="0.3">
      <c r="B28" s="86">
        <v>26</v>
      </c>
      <c r="C28" s="90" t="s">
        <v>228</v>
      </c>
      <c r="D28" s="88" t="s">
        <v>3</v>
      </c>
      <c r="E28" s="89">
        <v>6</v>
      </c>
    </row>
    <row r="29" spans="2:5" ht="24.75" thickBot="1" x14ac:dyDescent="0.3">
      <c r="B29" s="86">
        <v>27</v>
      </c>
      <c r="C29" s="90" t="s">
        <v>229</v>
      </c>
      <c r="D29" s="88" t="s">
        <v>3</v>
      </c>
      <c r="E29" s="89">
        <v>6</v>
      </c>
    </row>
    <row r="30" spans="2:5" ht="36.75" thickBot="1" x14ac:dyDescent="0.3">
      <c r="B30" s="86">
        <v>28</v>
      </c>
      <c r="C30" s="90" t="s">
        <v>230</v>
      </c>
      <c r="D30" s="88" t="s">
        <v>3</v>
      </c>
      <c r="E30" s="89">
        <v>3</v>
      </c>
    </row>
    <row r="31" spans="2:5" ht="24.75" thickBot="1" x14ac:dyDescent="0.3">
      <c r="B31" s="86">
        <v>29</v>
      </c>
      <c r="C31" s="90" t="s">
        <v>231</v>
      </c>
      <c r="D31" s="88" t="s">
        <v>3</v>
      </c>
      <c r="E31" s="89">
        <v>8</v>
      </c>
    </row>
    <row r="32" spans="2:5" ht="36.75" thickBot="1" x14ac:dyDescent="0.3">
      <c r="B32" s="86">
        <v>30</v>
      </c>
      <c r="C32" s="90" t="s">
        <v>232</v>
      </c>
      <c r="D32" s="88" t="s">
        <v>3</v>
      </c>
      <c r="E32" s="89">
        <v>3</v>
      </c>
    </row>
    <row r="33" spans="2:5" ht="24.75" thickBot="1" x14ac:dyDescent="0.3">
      <c r="B33" s="86">
        <v>31</v>
      </c>
      <c r="C33" s="90" t="s">
        <v>233</v>
      </c>
      <c r="D33" s="88" t="s">
        <v>3</v>
      </c>
      <c r="E33" s="89">
        <v>10</v>
      </c>
    </row>
    <row r="34" spans="2:5" ht="24.75" thickBot="1" x14ac:dyDescent="0.3">
      <c r="B34" s="86">
        <v>32</v>
      </c>
      <c r="C34" s="87" t="s">
        <v>234</v>
      </c>
      <c r="D34" s="88" t="s">
        <v>3</v>
      </c>
      <c r="E34" s="89">
        <v>5</v>
      </c>
    </row>
    <row r="35" spans="2:5" ht="24.75" thickBot="1" x14ac:dyDescent="0.3">
      <c r="B35" s="86">
        <v>33</v>
      </c>
      <c r="C35" s="90" t="s">
        <v>235</v>
      </c>
      <c r="D35" s="88" t="s">
        <v>3</v>
      </c>
      <c r="E35" s="89">
        <v>5</v>
      </c>
    </row>
    <row r="36" spans="2:5" ht="24.75" thickBot="1" x14ac:dyDescent="0.3">
      <c r="B36" s="86">
        <v>34</v>
      </c>
      <c r="C36" s="90" t="s">
        <v>236</v>
      </c>
      <c r="D36" s="88" t="s">
        <v>3</v>
      </c>
      <c r="E36" s="89">
        <v>5</v>
      </c>
    </row>
    <row r="37" spans="2:5" ht="15.75" thickBot="1" x14ac:dyDescent="0.3">
      <c r="B37" s="86">
        <v>35</v>
      </c>
      <c r="C37" s="90" t="s">
        <v>237</v>
      </c>
      <c r="D37" s="88" t="s">
        <v>3</v>
      </c>
      <c r="E37" s="89">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Hoja2</vt:lpstr>
      <vt:lpstr>Hoja3</vt:lpstr>
      <vt:lpstr>TONER</vt:lpstr>
      <vt:lpstr>INSTRUMENTOS OFTALMOLOGIA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Esther Bussi de la Cruz</dc:creator>
  <cp:lastModifiedBy>Ruth Esther Bussi de la Cruz</cp:lastModifiedBy>
  <cp:lastPrinted>2021-05-11T17:05:14Z</cp:lastPrinted>
  <dcterms:created xsi:type="dcterms:W3CDTF">2021-05-07T12:01:52Z</dcterms:created>
  <dcterms:modified xsi:type="dcterms:W3CDTF">2021-05-24T16:34:50Z</dcterms:modified>
</cp:coreProperties>
</file>