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FD21430B-B999-4FB9-A6F3-55F54B786AA3}" xr6:coauthVersionLast="47" xr6:coauthVersionMax="47" xr10:uidLastSave="{00000000-0000-0000-0000-000000000000}"/>
  <bookViews>
    <workbookView xWindow="-120" yWindow="-120" windowWidth="29040" windowHeight="15840" xr2:uid="{EBBD8B0C-EC1E-4942-A470-2898ED75B278}"/>
  </bookViews>
  <sheets>
    <sheet name="Estado Ctas. Suplid- Feb-2025" sheetId="3" r:id="rId1"/>
    <sheet name="Hoja1" sheetId="4" r:id="rId2"/>
  </sheets>
  <definedNames>
    <definedName name="_xlnm._FilterDatabase" localSheetId="0" hidden="1">'Estado Ctas. Suplid- Feb-2025'!$A$12:$D$14</definedName>
    <definedName name="_xlnm.Print_Area" localSheetId="0">'Estado Ctas. Suplid- Feb-2025'!$A$1:$D$1281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4" i="3" l="1"/>
  <c r="D1242" i="3" l="1"/>
  <c r="D1153" i="3"/>
  <c r="D1116" i="3"/>
  <c r="D1100" i="3"/>
  <c r="D994" i="3"/>
  <c r="D972" i="3"/>
  <c r="D957" i="3"/>
  <c r="D952" i="3"/>
  <c r="D811" i="3"/>
  <c r="D764" i="3"/>
  <c r="D733" i="3"/>
  <c r="D673" i="3"/>
  <c r="D562" i="3"/>
  <c r="D547" i="3"/>
  <c r="D490" i="3"/>
  <c r="D403" i="3"/>
  <c r="D454" i="3" l="1"/>
  <c r="D322" i="3" l="1"/>
  <c r="D179" i="3"/>
  <c r="D93" i="3"/>
  <c r="D80" i="3"/>
  <c r="D64" i="3"/>
  <c r="D1235" i="3"/>
  <c r="D901" i="3"/>
  <c r="D1247" i="3" l="1"/>
  <c r="D1106" i="3"/>
  <c r="D982" i="3"/>
  <c r="D962" i="3"/>
  <c r="D830" i="3" l="1"/>
  <c r="D801" i="3"/>
  <c r="D787" i="3"/>
  <c r="D749" i="3"/>
  <c r="D710" i="3"/>
  <c r="D698" i="3"/>
  <c r="D679" i="3"/>
  <c r="D660" i="3"/>
  <c r="D596" i="3"/>
  <c r="D591" i="3"/>
  <c r="D557" i="3"/>
  <c r="D398" i="3"/>
  <c r="D374" i="3"/>
  <c r="D355" i="3"/>
  <c r="D344" i="3"/>
  <c r="D336" i="3"/>
  <c r="D262" i="3"/>
  <c r="D257" i="3"/>
  <c r="D315" i="3"/>
  <c r="D242" i="3"/>
  <c r="D31" i="3"/>
  <c r="D881" i="3"/>
  <c r="D1261" i="3" l="1"/>
  <c r="D1072" i="3"/>
  <c r="D1019" i="3"/>
  <c r="D924" i="3" l="1"/>
  <c r="D913" i="3"/>
  <c r="D847" i="3"/>
  <c r="D744" i="3"/>
  <c r="D602" i="3"/>
  <c r="D585" i="3"/>
  <c r="D459" i="3"/>
  <c r="D327" i="3"/>
  <c r="D172" i="3"/>
  <c r="D14" i="3"/>
  <c r="D36" i="3"/>
  <c r="D47" i="3"/>
  <c r="D52" i="3"/>
  <c r="D57" i="3"/>
  <c r="D71" i="3"/>
  <c r="D117" i="3"/>
  <c r="D123" i="3"/>
  <c r="D128" i="3"/>
  <c r="D133" i="3"/>
  <c r="D138" i="3"/>
  <c r="D143" i="3"/>
  <c r="D149" i="3"/>
  <c r="D154" i="3"/>
  <c r="D159" i="3"/>
  <c r="D164" i="3"/>
  <c r="D185" i="3"/>
  <c r="D232" i="3"/>
  <c r="D247" i="3"/>
  <c r="D252" i="3"/>
  <c r="D267" i="3"/>
  <c r="D272" i="3"/>
  <c r="D296" i="3"/>
  <c r="D301" i="3"/>
  <c r="D307" i="3"/>
  <c r="D349" i="3"/>
  <c r="D363" i="3"/>
  <c r="D464" i="3"/>
  <c r="D470" i="3"/>
  <c r="D475" i="3"/>
  <c r="D480" i="3"/>
  <c r="D485" i="3"/>
  <c r="D497" i="3"/>
  <c r="D503" i="3"/>
  <c r="D575" i="3"/>
  <c r="D580" i="3"/>
  <c r="D607" i="3"/>
  <c r="D612" i="3"/>
  <c r="D650" i="3"/>
  <c r="D655" i="3"/>
  <c r="D665" i="3"/>
  <c r="D690" i="3"/>
  <c r="D704" i="3"/>
  <c r="D715" i="3"/>
  <c r="D720" i="3"/>
  <c r="D725" i="3"/>
  <c r="D739" i="3"/>
  <c r="D758" i="3"/>
  <c r="D769" i="3"/>
  <c r="D806" i="3"/>
  <c r="D816" i="3"/>
  <c r="D821" i="3"/>
  <c r="D842" i="3"/>
  <c r="D853" i="3"/>
  <c r="D863" i="3"/>
  <c r="D876" i="3"/>
  <c r="D907" i="3"/>
  <c r="D919" i="3"/>
  <c r="D987" i="3"/>
  <c r="D1077" i="3"/>
  <c r="D1092" i="3"/>
  <c r="D1121" i="3"/>
  <c r="D1131" i="3"/>
  <c r="D1138" i="3"/>
  <c r="D1146" i="3"/>
  <c r="D1159" i="3"/>
  <c r="D1164" i="3"/>
  <c r="D1169" i="3"/>
  <c r="D1174" i="3"/>
  <c r="D1183" i="3"/>
  <c r="D1188" i="3"/>
  <c r="D1200" i="3"/>
  <c r="D1251" i="3"/>
  <c r="D1256" i="3"/>
  <c r="D1266" i="3"/>
  <c r="D1269" i="3" l="1"/>
</calcChain>
</file>

<file path=xl/sharedStrings.xml><?xml version="1.0" encoding="utf-8"?>
<sst xmlns="http://schemas.openxmlformats.org/spreadsheetml/2006/main" count="2476" uniqueCount="1009">
  <si>
    <t xml:space="preserve"> Servicio Regional de Salud Metropolitano</t>
  </si>
  <si>
    <t>Ciudad Sanitaria Dr. Luis E. Aybar</t>
  </si>
  <si>
    <t xml:space="preserve"> (Valores en RD$)</t>
  </si>
  <si>
    <t>FECHA</t>
  </si>
  <si>
    <t xml:space="preserve">No. FACTURA Y/O  COMPROBANTE </t>
  </si>
  <si>
    <t>MONTO</t>
  </si>
  <si>
    <t>B1500016105</t>
  </si>
  <si>
    <t>ALCON DOMINICANA</t>
  </si>
  <si>
    <t>PENTAFARMA</t>
  </si>
  <si>
    <t>B1500016124</t>
  </si>
  <si>
    <t>B1500016146</t>
  </si>
  <si>
    <t>C FEDERICO GOMEZ</t>
  </si>
  <si>
    <t>B1500016158</t>
  </si>
  <si>
    <t>B1500015198</t>
  </si>
  <si>
    <t>B1500016290</t>
  </si>
  <si>
    <t>B1500016291</t>
  </si>
  <si>
    <t>B1500000734</t>
  </si>
  <si>
    <t>GTG INDUSTRIAL , SRL</t>
  </si>
  <si>
    <t>LUIS E BETANCES</t>
  </si>
  <si>
    <t>B1500000001</t>
  </si>
  <si>
    <t>EVERMED</t>
  </si>
  <si>
    <t>B1500000003</t>
  </si>
  <si>
    <t>B1500000002</t>
  </si>
  <si>
    <t>B1500000004</t>
  </si>
  <si>
    <t>B1500000910</t>
  </si>
  <si>
    <t>SUPERMERCADO CARIBE</t>
  </si>
  <si>
    <t>B1500001177</t>
  </si>
  <si>
    <t>B1500000946</t>
  </si>
  <si>
    <t>S/N</t>
  </si>
  <si>
    <t>B1500000227</t>
  </si>
  <si>
    <t>ENDO SERV, SRL</t>
  </si>
  <si>
    <t>B1500000061</t>
  </si>
  <si>
    <t>VICTORIA TRADING,SRL</t>
  </si>
  <si>
    <t>B1500001460</t>
  </si>
  <si>
    <t xml:space="preserve">SEMINSA, S.A. </t>
  </si>
  <si>
    <t>B1500001459</t>
  </si>
  <si>
    <t>B1500001458</t>
  </si>
  <si>
    <t>B1500001703</t>
  </si>
  <si>
    <t>B1500000252</t>
  </si>
  <si>
    <t>B1500000251</t>
  </si>
  <si>
    <t>B1500000050</t>
  </si>
  <si>
    <t>TRANSPORTE FERNANDEZ JAQUEZ</t>
  </si>
  <si>
    <t>B1500001410</t>
  </si>
  <si>
    <t>B1500001411</t>
  </si>
  <si>
    <t>B1500000051</t>
  </si>
  <si>
    <t>B1500000052</t>
  </si>
  <si>
    <t>B1500000053</t>
  </si>
  <si>
    <t>B1500000054</t>
  </si>
  <si>
    <t>B1500000055</t>
  </si>
  <si>
    <t>B1500000056</t>
  </si>
  <si>
    <t>B1500001456</t>
  </si>
  <si>
    <t>B1500001462</t>
  </si>
  <si>
    <t>B1500001461</t>
  </si>
  <si>
    <t>B1500001457</t>
  </si>
  <si>
    <t>B1500001652</t>
  </si>
  <si>
    <t>B1500001680</t>
  </si>
  <si>
    <t>B1500001681</t>
  </si>
  <si>
    <t>B1500001683</t>
  </si>
  <si>
    <t>B1500001687</t>
  </si>
  <si>
    <t>B1500000537</t>
  </si>
  <si>
    <t>DISTRIBUIDORES OXIMEGAS SOTO</t>
  </si>
  <si>
    <t>B1500000538</t>
  </si>
  <si>
    <t>B1500000539</t>
  </si>
  <si>
    <t>B1500000540</t>
  </si>
  <si>
    <t>B1500000541</t>
  </si>
  <si>
    <t>B1500003624</t>
  </si>
  <si>
    <t>HOSPIFAR,SRL</t>
  </si>
  <si>
    <t>OSCAR A.RENTA NEGRON, S.A</t>
  </si>
  <si>
    <t>B1500000542</t>
  </si>
  <si>
    <t>B1500000543</t>
  </si>
  <si>
    <t>B1500000544</t>
  </si>
  <si>
    <t>B1500001704</t>
  </si>
  <si>
    <t>B1500001705</t>
  </si>
  <si>
    <t>B1500003708</t>
  </si>
  <si>
    <t>B1500000545</t>
  </si>
  <si>
    <t>B1500000546</t>
  </si>
  <si>
    <t>B1500000547</t>
  </si>
  <si>
    <t>B1500000549</t>
  </si>
  <si>
    <t>B1500000548</t>
  </si>
  <si>
    <t>B1500000550</t>
  </si>
  <si>
    <t>B1500000551</t>
  </si>
  <si>
    <t>B1500001717</t>
  </si>
  <si>
    <t>B1500000552</t>
  </si>
  <si>
    <t>B1500001729</t>
  </si>
  <si>
    <t>B1500000553</t>
  </si>
  <si>
    <t>B1500000554</t>
  </si>
  <si>
    <t>B1500000555</t>
  </si>
  <si>
    <t>B1500000556</t>
  </si>
  <si>
    <t>B1500003821</t>
  </si>
  <si>
    <t>B1500051668</t>
  </si>
  <si>
    <t>PHARMATECH</t>
  </si>
  <si>
    <t>B1500001766</t>
  </si>
  <si>
    <t>B1500001764</t>
  </si>
  <si>
    <t>B1500001765</t>
  </si>
  <si>
    <t>B1500001763</t>
  </si>
  <si>
    <t>B1500001762</t>
  </si>
  <si>
    <t>B1500001761</t>
  </si>
  <si>
    <t>B1500000057</t>
  </si>
  <si>
    <t>B1500001794</t>
  </si>
  <si>
    <t>B1500001800</t>
  </si>
  <si>
    <t>B1500004770</t>
  </si>
  <si>
    <t>B1500001814</t>
  </si>
  <si>
    <t>B1500001813</t>
  </si>
  <si>
    <t>B1500001812</t>
  </si>
  <si>
    <t>B1500001810</t>
  </si>
  <si>
    <t>B1500001809</t>
  </si>
  <si>
    <t>B1500001811</t>
  </si>
  <si>
    <t>B1500001808</t>
  </si>
  <si>
    <t>B1500001807</t>
  </si>
  <si>
    <t>B1500052758</t>
  </si>
  <si>
    <t>B1500000014</t>
  </si>
  <si>
    <t>G.E ELECTROMECANICA</t>
  </si>
  <si>
    <t>B1500052868</t>
  </si>
  <si>
    <t>B1500000238</t>
  </si>
  <si>
    <t>SERD NET</t>
  </si>
  <si>
    <t>B1500000752</t>
  </si>
  <si>
    <t>SUPLIDORA DANIELA ,SRL</t>
  </si>
  <si>
    <t>B1500000624</t>
  </si>
  <si>
    <t>CRISTALIA DOMINICANA</t>
  </si>
  <si>
    <t>B1500001837</t>
  </si>
  <si>
    <t>B1500001838</t>
  </si>
  <si>
    <t>ULTRALAB, SRL</t>
  </si>
  <si>
    <t>SUED &amp; FARGESA,SRL</t>
  </si>
  <si>
    <t>B1500026605</t>
  </si>
  <si>
    <t>BIONUCLEAR</t>
  </si>
  <si>
    <t>B1500001859</t>
  </si>
  <si>
    <t>B1500002432</t>
  </si>
  <si>
    <t>B1500001870</t>
  </si>
  <si>
    <t>B1500001873</t>
  </si>
  <si>
    <t>B1500001881</t>
  </si>
  <si>
    <t>B1500019838</t>
  </si>
  <si>
    <t>PROMESECAL</t>
  </si>
  <si>
    <t>B1500002437</t>
  </si>
  <si>
    <t>DOCTORES MALLEN GUERRA, S.A</t>
  </si>
  <si>
    <t>B1500020590</t>
  </si>
  <si>
    <t>B1500020954</t>
  </si>
  <si>
    <t>B1500020953</t>
  </si>
  <si>
    <t>B1500000091</t>
  </si>
  <si>
    <t>SANTOS &amp; ORTIZ GROUP,SRL</t>
  </si>
  <si>
    <t>B1500021373</t>
  </si>
  <si>
    <t>B1500021997</t>
  </si>
  <si>
    <t>B1500005413</t>
  </si>
  <si>
    <t>B1500009846</t>
  </si>
  <si>
    <t xml:space="preserve">BIO NOVA, SRL </t>
  </si>
  <si>
    <t>B1500022453</t>
  </si>
  <si>
    <t>B1500022452</t>
  </si>
  <si>
    <t>B1500001682</t>
  </si>
  <si>
    <t>B1500001961</t>
  </si>
  <si>
    <t>B1500001963</t>
  </si>
  <si>
    <t>B1500001962</t>
  </si>
  <si>
    <t xml:space="preserve">CROSS PUBLICIDAD </t>
  </si>
  <si>
    <t>B1500023140</t>
  </si>
  <si>
    <t>B1500002854</t>
  </si>
  <si>
    <t>B1500003002</t>
  </si>
  <si>
    <t>FARACH, S.A</t>
  </si>
  <si>
    <t>B1500000220</t>
  </si>
  <si>
    <t>OFTALQUIP,SRL</t>
  </si>
  <si>
    <t>SIALAP SOLUCIONES,SRL</t>
  </si>
  <si>
    <t>B1500000331</t>
  </si>
  <si>
    <t>HOSPALMEDICA</t>
  </si>
  <si>
    <t>B1500000436</t>
  </si>
  <si>
    <t>CORAVASCULAR, SRL</t>
  </si>
  <si>
    <t>B1500001981</t>
  </si>
  <si>
    <t>B1500001982</t>
  </si>
  <si>
    <t>B1500001984</t>
  </si>
  <si>
    <t>B1500001983</t>
  </si>
  <si>
    <t>B1500001986</t>
  </si>
  <si>
    <t>B1500030886</t>
  </si>
  <si>
    <t>B1500030964</t>
  </si>
  <si>
    <t>B1500010473</t>
  </si>
  <si>
    <t>B1500000924</t>
  </si>
  <si>
    <t>RONAJUS FARMACEUTICA,SRL</t>
  </si>
  <si>
    <t>B1500005843</t>
  </si>
  <si>
    <t>B1500000586</t>
  </si>
  <si>
    <t>INDO QUIMICA,S.A.S.</t>
  </si>
  <si>
    <t>B1500002019</t>
  </si>
  <si>
    <t>FARNASA, SRL</t>
  </si>
  <si>
    <t>B1500002307</t>
  </si>
  <si>
    <t>B1500001178</t>
  </si>
  <si>
    <t>JBL JEAN CARLOS BASULTO</t>
  </si>
  <si>
    <t>B1500047524</t>
  </si>
  <si>
    <t xml:space="preserve">FARMACONAL </t>
  </si>
  <si>
    <t>B1500047643</t>
  </si>
  <si>
    <t>B1500002071</t>
  </si>
  <si>
    <t>B1500002360</t>
  </si>
  <si>
    <t>B1500011111</t>
  </si>
  <si>
    <t>B1500002080</t>
  </si>
  <si>
    <t>B1500002079</t>
  </si>
  <si>
    <t>B1500002081</t>
  </si>
  <si>
    <t>B1500048391</t>
  </si>
  <si>
    <t>QUIROFANOS, SRL</t>
  </si>
  <si>
    <t>B1500068955</t>
  </si>
  <si>
    <t>B1500000446</t>
  </si>
  <si>
    <t>B1500048803</t>
  </si>
  <si>
    <t>B1500048804</t>
  </si>
  <si>
    <t>B1500048848</t>
  </si>
  <si>
    <t>FARMACONAL</t>
  </si>
  <si>
    <t>B1500048966</t>
  </si>
  <si>
    <t>B1500048965</t>
  </si>
  <si>
    <t>B1500048996</t>
  </si>
  <si>
    <t>B1500000328</t>
  </si>
  <si>
    <t>SERVIMEDIC SI,SRL</t>
  </si>
  <si>
    <t>B1500048997</t>
  </si>
  <si>
    <t>B1500048998</t>
  </si>
  <si>
    <t>MEGALABS,SRL</t>
  </si>
  <si>
    <t>B1500000292</t>
  </si>
  <si>
    <t>B1500033984</t>
  </si>
  <si>
    <t>MRO MANTENIMIENTO OPERACIÓN &amp; REPARACION</t>
  </si>
  <si>
    <t>B1500001684</t>
  </si>
  <si>
    <t>GL PROMOCIONES ,SRL</t>
  </si>
  <si>
    <t>B1500049140</t>
  </si>
  <si>
    <t>B1500049138</t>
  </si>
  <si>
    <t>B1500049300</t>
  </si>
  <si>
    <t>B1500049301</t>
  </si>
  <si>
    <t>B1500000449</t>
  </si>
  <si>
    <t>B1500049357</t>
  </si>
  <si>
    <t>B1500049401</t>
  </si>
  <si>
    <t>B1500049358</t>
  </si>
  <si>
    <t>B1500000536</t>
  </si>
  <si>
    <t>AB &amp; CO ARIZA BATLLE, SRL</t>
  </si>
  <si>
    <t>B1500006154</t>
  </si>
  <si>
    <t>B1500002116</t>
  </si>
  <si>
    <t>B1500000363</t>
  </si>
  <si>
    <t>SUIPHAR DOMINICANA,SRL</t>
  </si>
  <si>
    <t>B1500049697</t>
  </si>
  <si>
    <t>B1500049699</t>
  </si>
  <si>
    <t>B1500049698</t>
  </si>
  <si>
    <t>B1500049914</t>
  </si>
  <si>
    <t>B1500049889</t>
  </si>
  <si>
    <t>B1500001685</t>
  </si>
  <si>
    <t>B1500050082</t>
  </si>
  <si>
    <t>B1500006225</t>
  </si>
  <si>
    <t>MACROTECH</t>
  </si>
  <si>
    <t>B1500000237</t>
  </si>
  <si>
    <t>B1500006219</t>
  </si>
  <si>
    <t>B1500006240</t>
  </si>
  <si>
    <t>B1500000039</t>
  </si>
  <si>
    <t xml:space="preserve">CAPELLAN GERALDINO MULTISERVICIOS </t>
  </si>
  <si>
    <t>B1500034847</t>
  </si>
  <si>
    <t>TIGHTMED,SRL</t>
  </si>
  <si>
    <t>B1500050749</t>
  </si>
  <si>
    <t>B1500002143</t>
  </si>
  <si>
    <t>B1500002145</t>
  </si>
  <si>
    <t>B1500002144</t>
  </si>
  <si>
    <t>B1500001096</t>
  </si>
  <si>
    <t>B1500000244</t>
  </si>
  <si>
    <t>B1500000096</t>
  </si>
  <si>
    <t>A&amp;M COMMERCE MEDIA,SRL</t>
  </si>
  <si>
    <t>PEREZ BARROSO</t>
  </si>
  <si>
    <t>B1500001498</t>
  </si>
  <si>
    <t>B1500001517</t>
  </si>
  <si>
    <t>TECNI AGUA, SRL</t>
  </si>
  <si>
    <t>B1500000591</t>
  </si>
  <si>
    <t>B1500001550</t>
  </si>
  <si>
    <t>INFALAB, SRL</t>
  </si>
  <si>
    <t>B1500000248</t>
  </si>
  <si>
    <t>B1500000322</t>
  </si>
  <si>
    <t>FARMACO INTERNACIONAL, SRL</t>
  </si>
  <si>
    <t>B1500000703</t>
  </si>
  <si>
    <t>B1500001667</t>
  </si>
  <si>
    <t>B1500000620</t>
  </si>
  <si>
    <t>B1500000458</t>
  </si>
  <si>
    <t>B1500000183</t>
  </si>
  <si>
    <t>B1500000063</t>
  </si>
  <si>
    <t>B1500002864</t>
  </si>
  <si>
    <t>SERVICIOS E INSTALACIONES TECNICAS (SETEC)</t>
  </si>
  <si>
    <t>B1500002900</t>
  </si>
  <si>
    <t>B1500002188</t>
  </si>
  <si>
    <t>B1500001296</t>
  </si>
  <si>
    <t>DAF TRADING, SRL</t>
  </si>
  <si>
    <t>B1500000459</t>
  </si>
  <si>
    <t>B1500071567</t>
  </si>
  <si>
    <t>B1500001737</t>
  </si>
  <si>
    <t>GERENFAR,SRL</t>
  </si>
  <si>
    <t>B1500002667</t>
  </si>
  <si>
    <t>B1500000118</t>
  </si>
  <si>
    <t>B1500000460</t>
  </si>
  <si>
    <t>B1500000351</t>
  </si>
  <si>
    <t>B1500000178</t>
  </si>
  <si>
    <t>TRANSOLUCION JR, SRL</t>
  </si>
  <si>
    <t>B1500000261</t>
  </si>
  <si>
    <t>B1500053958</t>
  </si>
  <si>
    <t>B1500001499</t>
  </si>
  <si>
    <t>B1500000461</t>
  </si>
  <si>
    <t>B1500000885</t>
  </si>
  <si>
    <t>B1500000130</t>
  </si>
  <si>
    <t>CONSULTORES EN SEGURIDAD TECNOLOGICA E INF.</t>
  </si>
  <si>
    <t>LINAMED, SRL</t>
  </si>
  <si>
    <t>MATERLEX SERVICIOS M.G.</t>
  </si>
  <si>
    <t>B1500001015</t>
  </si>
  <si>
    <t>FRIFARMA,SRL</t>
  </si>
  <si>
    <t>B1500000348</t>
  </si>
  <si>
    <t>B1500000483</t>
  </si>
  <si>
    <t>JOCACE</t>
  </si>
  <si>
    <t>B1500054487</t>
  </si>
  <si>
    <t>B1500000464</t>
  </si>
  <si>
    <t>B1500000463</t>
  </si>
  <si>
    <t>B1500000462</t>
  </si>
  <si>
    <t>B1500000467</t>
  </si>
  <si>
    <t>B1500000466</t>
  </si>
  <si>
    <t>B1500000465</t>
  </si>
  <si>
    <t>B1500000468</t>
  </si>
  <si>
    <t>B1500001801</t>
  </si>
  <si>
    <t>B1500000469</t>
  </si>
  <si>
    <t>B1500000496</t>
  </si>
  <si>
    <t>B1500000495</t>
  </si>
  <si>
    <t>B1500000121</t>
  </si>
  <si>
    <t>B1500002269</t>
  </si>
  <si>
    <t>SEMINSA,S.A</t>
  </si>
  <si>
    <t>INFALAB,SRL</t>
  </si>
  <si>
    <t>EPX DOMINICANA, SRL</t>
  </si>
  <si>
    <t>B1500000152</t>
  </si>
  <si>
    <t>MEDKEY,SRL</t>
  </si>
  <si>
    <t>B1500000842</t>
  </si>
  <si>
    <t>B1500001307</t>
  </si>
  <si>
    <t>B1500001971</t>
  </si>
  <si>
    <t>B1500000497</t>
  </si>
  <si>
    <t>B1500000498</t>
  </si>
  <si>
    <t>B1500000688</t>
  </si>
  <si>
    <t>B1500006844</t>
  </si>
  <si>
    <t>B1500006847</t>
  </si>
  <si>
    <t>B1500000563</t>
  </si>
  <si>
    <t>B1500000499</t>
  </si>
  <si>
    <t>B1500000500</t>
  </si>
  <si>
    <t>B1500000501</t>
  </si>
  <si>
    <t>B1500002296</t>
  </si>
  <si>
    <t>SEMINSA, S.A</t>
  </si>
  <si>
    <t>B1500002313</t>
  </si>
  <si>
    <t>B1500000364</t>
  </si>
  <si>
    <t>B1500000503</t>
  </si>
  <si>
    <t>B1500000502</t>
  </si>
  <si>
    <t>CHC PINTORERIA, SRL</t>
  </si>
  <si>
    <t>B1500000504</t>
  </si>
  <si>
    <t>B1500000579</t>
  </si>
  <si>
    <t>B1500000854</t>
  </si>
  <si>
    <t>B1500000505</t>
  </si>
  <si>
    <t>B1500000506</t>
  </si>
  <si>
    <t>B1500000507</t>
  </si>
  <si>
    <t>B1500056300</t>
  </si>
  <si>
    <t>B1500000079</t>
  </si>
  <si>
    <t>PAT &amp; MELL PHARMACEUTICALS, SRL</t>
  </si>
  <si>
    <t>E450000000258</t>
  </si>
  <si>
    <t>B1500006921</t>
  </si>
  <si>
    <t>B1500006922</t>
  </si>
  <si>
    <t>B1500002870</t>
  </si>
  <si>
    <t>B1500000375</t>
  </si>
  <si>
    <t>B1500002095</t>
  </si>
  <si>
    <t xml:space="preserve">ARGOS TECNOQUIMICOS </t>
  </si>
  <si>
    <t>B1500002103</t>
  </si>
  <si>
    <t>B1500006946</t>
  </si>
  <si>
    <t>B1500000509</t>
  </si>
  <si>
    <t>B1500000508</t>
  </si>
  <si>
    <t>SANCHEZ &amp; PASTRANO SUPLIDORES, SRL</t>
  </si>
  <si>
    <t>B1500000510</t>
  </si>
  <si>
    <t>B1500002121</t>
  </si>
  <si>
    <t>B1500056784</t>
  </si>
  <si>
    <t>B1500000511</t>
  </si>
  <si>
    <t>B1500002337</t>
  </si>
  <si>
    <t>OFFITEK,SRL</t>
  </si>
  <si>
    <t>B1500000512</t>
  </si>
  <si>
    <t>B1500002340</t>
  </si>
  <si>
    <t>B1500002343</t>
  </si>
  <si>
    <t>B1500004268</t>
  </si>
  <si>
    <t>COMPU OFFICE DOMINICANA, SRL</t>
  </si>
  <si>
    <t>B1500000514</t>
  </si>
  <si>
    <t>B1500000513</t>
  </si>
  <si>
    <t>B1500000515</t>
  </si>
  <si>
    <t>DISTRIBUIDORA BASULTO E.I.R.L.</t>
  </si>
  <si>
    <t>B1500014292</t>
  </si>
  <si>
    <t>BIO NOVA,SRL</t>
  </si>
  <si>
    <t>B1500002907</t>
  </si>
  <si>
    <t>B1500000145</t>
  </si>
  <si>
    <t>B1500000609</t>
  </si>
  <si>
    <t>B1500000872</t>
  </si>
  <si>
    <t>B1500000587</t>
  </si>
  <si>
    <t>GRUPO FARMACEUTICO CAR-M</t>
  </si>
  <si>
    <t>B1500000517</t>
  </si>
  <si>
    <t>B1500000516</t>
  </si>
  <si>
    <t>B1500000518</t>
  </si>
  <si>
    <t>B1500002185</t>
  </si>
  <si>
    <t>B1500000519</t>
  </si>
  <si>
    <t>B1500007048</t>
  </si>
  <si>
    <t>B1500000382</t>
  </si>
  <si>
    <t>B1500000712</t>
  </si>
  <si>
    <t>CLINIMED</t>
  </si>
  <si>
    <t>B1500000520</t>
  </si>
  <si>
    <t>E450000000090</t>
  </si>
  <si>
    <t>B1500001804</t>
  </si>
  <si>
    <t>ACTUALIDADES YD,SRL</t>
  </si>
  <si>
    <t>B1500007074</t>
  </si>
  <si>
    <t>B1500000372</t>
  </si>
  <si>
    <t>SOLUCIONES EMPRESARIALES MONEGRO CRISPIN,SRL</t>
  </si>
  <si>
    <t>B1500007097</t>
  </si>
  <si>
    <t>PROMEDICA</t>
  </si>
  <si>
    <t>B1500000627</t>
  </si>
  <si>
    <t>B1500000132</t>
  </si>
  <si>
    <t>OFTALMOTECH</t>
  </si>
  <si>
    <t>B1500000528</t>
  </si>
  <si>
    <t>WESOLVE TECH,SRL</t>
  </si>
  <si>
    <t>B1500000521</t>
  </si>
  <si>
    <t>B1500002961</t>
  </si>
  <si>
    <t>B1500000007</t>
  </si>
  <si>
    <t>IRUMED,E.I.R.L.</t>
  </si>
  <si>
    <t>DUBAMED, SRL</t>
  </si>
  <si>
    <t>B1500001891</t>
  </si>
  <si>
    <t>B1500002968</t>
  </si>
  <si>
    <t>B1500001893</t>
  </si>
  <si>
    <t>B1500014406</t>
  </si>
  <si>
    <t>OFTALQUIP, SRL</t>
  </si>
  <si>
    <t>B1500001906</t>
  </si>
  <si>
    <t>B1500001905</t>
  </si>
  <si>
    <t>B1500002290</t>
  </si>
  <si>
    <t>KISBA SOLUTIONS,SRL</t>
  </si>
  <si>
    <t>B1500000035</t>
  </si>
  <si>
    <t>MEDICAL CURE PHARAMECUTICAL</t>
  </si>
  <si>
    <t>OFFITEK, SRL</t>
  </si>
  <si>
    <t>SERVIMEDIC SERVICIOS CARDIOVASCULARES</t>
  </si>
  <si>
    <t>B1500002975</t>
  </si>
  <si>
    <t>B1500002411</t>
  </si>
  <si>
    <t>B1500006982</t>
  </si>
  <si>
    <t>INSTALACIONES DE REDES GASES Y EQUIPOS MEDICOS DE LA CRUZ ORTIZ, SRL</t>
  </si>
  <si>
    <t>B1500007247</t>
  </si>
  <si>
    <t>B1500007248</t>
  </si>
  <si>
    <t>B1500000433</t>
  </si>
  <si>
    <t>MAXIMO GOMEZ P,S.A</t>
  </si>
  <si>
    <t>B1500002325</t>
  </si>
  <si>
    <t>B1500000333</t>
  </si>
  <si>
    <t>B1500007208</t>
  </si>
  <si>
    <t>B1500014654</t>
  </si>
  <si>
    <t>B1500002347</t>
  </si>
  <si>
    <t>B1500007227</t>
  </si>
  <si>
    <t>SEVEN PHARMA</t>
  </si>
  <si>
    <t>B1500002357</t>
  </si>
  <si>
    <t>B1500088854</t>
  </si>
  <si>
    <t>B1500001040</t>
  </si>
  <si>
    <t>VENDIFAR, SRL</t>
  </si>
  <si>
    <t>B1500001928</t>
  </si>
  <si>
    <t>B1500000214</t>
  </si>
  <si>
    <t>TECNI MEDICA,SRL</t>
  </si>
  <si>
    <t>RAMIREZ &amp; MOJICA ENVOY PACK COURIER EXPRESS,SRL</t>
  </si>
  <si>
    <t>ECOCAMIONES, SRL</t>
  </si>
  <si>
    <t>E450000000809</t>
  </si>
  <si>
    <t>B1500002394</t>
  </si>
  <si>
    <t>B1500000769</t>
  </si>
  <si>
    <t>B1500003638</t>
  </si>
  <si>
    <t>ANEST,SRL</t>
  </si>
  <si>
    <t>E450000000010</t>
  </si>
  <si>
    <t>B1500001938</t>
  </si>
  <si>
    <t>B1500001042</t>
  </si>
  <si>
    <t>SUPLIGENSA, SRL</t>
  </si>
  <si>
    <t>B1500005853</t>
  </si>
  <si>
    <t>E4500000000107</t>
  </si>
  <si>
    <t>B1500000525</t>
  </si>
  <si>
    <t>B1500000268</t>
  </si>
  <si>
    <t>BIOQUIMICA</t>
  </si>
  <si>
    <t>AROLIN, SRL</t>
  </si>
  <si>
    <t>B1500023133</t>
  </si>
  <si>
    <t>SUED &amp; FARGUESA, SRL</t>
  </si>
  <si>
    <t>B1500000022</t>
  </si>
  <si>
    <t>B1500003089</t>
  </si>
  <si>
    <t>B1500023195</t>
  </si>
  <si>
    <t>E450000001177</t>
  </si>
  <si>
    <t>B1500000779</t>
  </si>
  <si>
    <t>B1500001194</t>
  </si>
  <si>
    <t>PRODUCTOS TECN.INDUSTRIALES</t>
  </si>
  <si>
    <t>B1500000396</t>
  </si>
  <si>
    <t>ROSLYN, SRL</t>
  </si>
  <si>
    <t>B1500002464</t>
  </si>
  <si>
    <t>R&amp;M RAMIREZ &amp; MOJICA ENVOY PACK</t>
  </si>
  <si>
    <t>B1500005869</t>
  </si>
  <si>
    <t>B1500004383</t>
  </si>
  <si>
    <t>SEAN DOMINICAN, SRL</t>
  </si>
  <si>
    <t>CORAMCA,SRL</t>
  </si>
  <si>
    <t>B1500003122</t>
  </si>
  <si>
    <t>E450000000134</t>
  </si>
  <si>
    <t>DISTRIBUIDORA DE EQUIPOS IND.Y DE SEGURIDAD, SRL ( DEINSA )</t>
  </si>
  <si>
    <t>E450000000829</t>
  </si>
  <si>
    <t>E450000000828</t>
  </si>
  <si>
    <t>B1500007421</t>
  </si>
  <si>
    <t>E450000000013</t>
  </si>
  <si>
    <t>B1500015103</t>
  </si>
  <si>
    <t>BIONOVA, SRL</t>
  </si>
  <si>
    <t>B1500000046</t>
  </si>
  <si>
    <t>B1500005908</t>
  </si>
  <si>
    <t>B1500007436</t>
  </si>
  <si>
    <t>B1500060128</t>
  </si>
  <si>
    <t>B1500023493</t>
  </si>
  <si>
    <t>B1500002552</t>
  </si>
  <si>
    <t>B1500003138</t>
  </si>
  <si>
    <t>B1500003139</t>
  </si>
  <si>
    <t>B1500023520</t>
  </si>
  <si>
    <t>16/4/2018</t>
  </si>
  <si>
    <t>25/4/2018</t>
  </si>
  <si>
    <t>16/5/2018</t>
  </si>
  <si>
    <t>21/8/2018</t>
  </si>
  <si>
    <t>26/6/2023</t>
  </si>
  <si>
    <t>30/8/2023</t>
  </si>
  <si>
    <t>13/2/2024</t>
  </si>
  <si>
    <t>13/6/2024</t>
  </si>
  <si>
    <t>31/7/2024</t>
  </si>
  <si>
    <t>18/6/2024</t>
  </si>
  <si>
    <t>20/3/2024</t>
  </si>
  <si>
    <t>29/7/2024</t>
  </si>
  <si>
    <t>15/4/2024</t>
  </si>
  <si>
    <t>19/8/2014</t>
  </si>
  <si>
    <t>18/4/2022</t>
  </si>
  <si>
    <t>20/7/2023</t>
  </si>
  <si>
    <t>18/3/2024</t>
  </si>
  <si>
    <t>20/5/2024</t>
  </si>
  <si>
    <t>22/8/2024</t>
  </si>
  <si>
    <t>17/8/2018</t>
  </si>
  <si>
    <t>18/7/2023</t>
  </si>
  <si>
    <t>30/5/2023</t>
  </si>
  <si>
    <t>29/6/2023</t>
  </si>
  <si>
    <t>28/7/2023</t>
  </si>
  <si>
    <t>31/10/2023</t>
  </si>
  <si>
    <t>15/11/2023</t>
  </si>
  <si>
    <t>29/11/2023</t>
  </si>
  <si>
    <t>18/12/2023</t>
  </si>
  <si>
    <t>22/12/2023</t>
  </si>
  <si>
    <t>14/2/2024</t>
  </si>
  <si>
    <t>20/2/2024</t>
  </si>
  <si>
    <t>29/2/2024</t>
  </si>
  <si>
    <t>25/3/2024</t>
  </si>
  <si>
    <t>27/3/2024</t>
  </si>
  <si>
    <t>16/4/2024</t>
  </si>
  <si>
    <t>18/4/2024</t>
  </si>
  <si>
    <t>23/4/2024</t>
  </si>
  <si>
    <t>14/5/2024</t>
  </si>
  <si>
    <t>23/7/2024</t>
  </si>
  <si>
    <t>27/7/2023</t>
  </si>
  <si>
    <t>27/10/2023</t>
  </si>
  <si>
    <t>13/8/2024</t>
  </si>
  <si>
    <t>30/9/2021</t>
  </si>
  <si>
    <t>13/10/2021</t>
  </si>
  <si>
    <t>23/10/2021</t>
  </si>
  <si>
    <t>25/10/2021</t>
  </si>
  <si>
    <t>27/10/2021</t>
  </si>
  <si>
    <t>29/10/2021</t>
  </si>
  <si>
    <t>31/10/2021</t>
  </si>
  <si>
    <t>24/5/2024</t>
  </si>
  <si>
    <t>16/5/2024</t>
  </si>
  <si>
    <t>14/6/2024</t>
  </si>
  <si>
    <t>17/2/2021</t>
  </si>
  <si>
    <t>27/11/2023</t>
  </si>
  <si>
    <t>27/5/2024</t>
  </si>
  <si>
    <t>16/3/2023</t>
  </si>
  <si>
    <t>19/4/2023</t>
  </si>
  <si>
    <t>15/5/2023</t>
  </si>
  <si>
    <t>16/5/2023</t>
  </si>
  <si>
    <t>22/5/2023</t>
  </si>
  <si>
    <t>29/5/2023</t>
  </si>
  <si>
    <t>31/5/2023</t>
  </si>
  <si>
    <t>13/6/2023</t>
  </si>
  <si>
    <t>21/6/2023</t>
  </si>
  <si>
    <t>28/6/2023</t>
  </si>
  <si>
    <t>24/7/2023</t>
  </si>
  <si>
    <t>14/3/2024</t>
  </si>
  <si>
    <t>15/3/2024</t>
  </si>
  <si>
    <t>31/5/2024</t>
  </si>
  <si>
    <t>27/6/2024</t>
  </si>
  <si>
    <t>26/8/2024</t>
  </si>
  <si>
    <t>14/12/2023</t>
  </si>
  <si>
    <t>25/2/2022</t>
  </si>
  <si>
    <t>19/4/2024</t>
  </si>
  <si>
    <t>22/11/2019</t>
  </si>
  <si>
    <t>27/4/2022</t>
  </si>
  <si>
    <t>26/5/2024</t>
  </si>
  <si>
    <t>20/6/2024</t>
  </si>
  <si>
    <t>21/10/2021</t>
  </si>
  <si>
    <t>17/11/2021</t>
  </si>
  <si>
    <t>14/2/2022</t>
  </si>
  <si>
    <t>17/5/2022</t>
  </si>
  <si>
    <t>15/2/2024</t>
  </si>
  <si>
    <t>16/2/2024</t>
  </si>
  <si>
    <t>23/3/2024</t>
  </si>
  <si>
    <t>15/8/2024</t>
  </si>
  <si>
    <t>23/8/2024</t>
  </si>
  <si>
    <t>17/8/2023</t>
  </si>
  <si>
    <t>16/10/2023</t>
  </si>
  <si>
    <t>14/11/2023</t>
  </si>
  <si>
    <t>13/12/2023</t>
  </si>
  <si>
    <t>19/3/2024</t>
  </si>
  <si>
    <t>21/3/2024</t>
  </si>
  <si>
    <t>24/6/2024</t>
  </si>
  <si>
    <t>21/2/2024</t>
  </si>
  <si>
    <t>17/5/2024</t>
  </si>
  <si>
    <t>19/12/2019</t>
  </si>
  <si>
    <t>22/7/2024</t>
  </si>
  <si>
    <t>25/5/2023</t>
  </si>
  <si>
    <t>14/8/2024</t>
  </si>
  <si>
    <t>30/11/2021</t>
  </si>
  <si>
    <t>23/2/2022</t>
  </si>
  <si>
    <t>27/4/2023</t>
  </si>
  <si>
    <t>19/7/2022</t>
  </si>
  <si>
    <t>24/11/2023</t>
  </si>
  <si>
    <t>21/4/2021</t>
  </si>
  <si>
    <t>22/9/2021</t>
  </si>
  <si>
    <t>23/9/2021</t>
  </si>
  <si>
    <t>14/12/2021</t>
  </si>
  <si>
    <t>17/1/2022</t>
  </si>
  <si>
    <t>15/2/2022</t>
  </si>
  <si>
    <t>24/3/2022</t>
  </si>
  <si>
    <t>21/4/2022</t>
  </si>
  <si>
    <t>13/5/2022</t>
  </si>
  <si>
    <t>22/9/2022</t>
  </si>
  <si>
    <t>25/7/2023</t>
  </si>
  <si>
    <t>16/1/2024</t>
  </si>
  <si>
    <t>22/11/2023</t>
  </si>
  <si>
    <t>28/8/2024</t>
  </si>
  <si>
    <t>22/6/2023</t>
  </si>
  <si>
    <t>20/10/2020</t>
  </si>
  <si>
    <t>22/10/2020</t>
  </si>
  <si>
    <t>30/7/2024</t>
  </si>
  <si>
    <t>19/4/2021</t>
  </si>
  <si>
    <t>18/5/2021</t>
  </si>
  <si>
    <t>17/6/2021</t>
  </si>
  <si>
    <t>31/12/2021</t>
  </si>
  <si>
    <t>27/11/2020</t>
  </si>
  <si>
    <t>21/5/2024</t>
  </si>
  <si>
    <t>FACTURA Y/O OMPROBANTE</t>
  </si>
  <si>
    <t>SUPLIDOR</t>
  </si>
  <si>
    <t xml:space="preserve"> PROMEDICA </t>
  </si>
  <si>
    <t xml:space="preserve">                                                      Revisado por: Francisco Villabrille</t>
  </si>
  <si>
    <t xml:space="preserve">                                                                  Encargado de Contabilidad</t>
  </si>
  <si>
    <t xml:space="preserve">    Encargado Cuentas por Pagar</t>
  </si>
  <si>
    <t>Preparado por: Hermis W. Abreu M.</t>
  </si>
  <si>
    <t>ALMANZAR ESTEVEZ, SRL</t>
  </si>
  <si>
    <t>E450000001404</t>
  </si>
  <si>
    <t>B1500000269</t>
  </si>
  <si>
    <t>B1500003123</t>
  </si>
  <si>
    <t>B1500003157</t>
  </si>
  <si>
    <t>B1500003167</t>
  </si>
  <si>
    <t>B1500003168</t>
  </si>
  <si>
    <t>B1500000526</t>
  </si>
  <si>
    <t>B1500000008</t>
  </si>
  <si>
    <t>B1500000122</t>
  </si>
  <si>
    <t>EQUISMEDICAL SI, SRL</t>
  </si>
  <si>
    <t>E4500000000185</t>
  </si>
  <si>
    <t>B1500000912</t>
  </si>
  <si>
    <t>B1500000926</t>
  </si>
  <si>
    <t>B1500000934</t>
  </si>
  <si>
    <t>B1500060478</t>
  </si>
  <si>
    <t>B1500060485</t>
  </si>
  <si>
    <t>B1500060533</t>
  </si>
  <si>
    <t>B1500007513</t>
  </si>
  <si>
    <t>B1500007544</t>
  </si>
  <si>
    <t>B1500000720</t>
  </si>
  <si>
    <t>B1500002540</t>
  </si>
  <si>
    <t>B1500002554</t>
  </si>
  <si>
    <t xml:space="preserve"> B1500000105</t>
  </si>
  <si>
    <t>B1500000303</t>
  </si>
  <si>
    <t>B1500001173</t>
  </si>
  <si>
    <t>28/5/2024</t>
  </si>
  <si>
    <t>B1500001202</t>
  </si>
  <si>
    <t>B1500002465</t>
  </si>
  <si>
    <t>B1500000005</t>
  </si>
  <si>
    <t>B1500023646</t>
  </si>
  <si>
    <t>B1500023487</t>
  </si>
  <si>
    <t>B1500000705</t>
  </si>
  <si>
    <t>ARCHEX GROUP,SRL</t>
  </si>
  <si>
    <t>B1500000070</t>
  </si>
  <si>
    <t>17/9/2024</t>
  </si>
  <si>
    <t>B1500000074</t>
  </si>
  <si>
    <t>B1500037786</t>
  </si>
  <si>
    <t>B1500038769</t>
  </si>
  <si>
    <t>B1500038877</t>
  </si>
  <si>
    <t>13/3/2024</t>
  </si>
  <si>
    <t>E450000002691</t>
  </si>
  <si>
    <t>15/10/2024</t>
  </si>
  <si>
    <t>14/10/2024</t>
  </si>
  <si>
    <t>E450000000373</t>
  </si>
  <si>
    <t>B1500000484</t>
  </si>
  <si>
    <t>B1500001315</t>
  </si>
  <si>
    <t>B1500001324</t>
  </si>
  <si>
    <t>B1500000321</t>
  </si>
  <si>
    <t>DIVERSIDART</t>
  </si>
  <si>
    <t>B1500002232</t>
  </si>
  <si>
    <t>B1500000844</t>
  </si>
  <si>
    <t>B1500000846</t>
  </si>
  <si>
    <t>FARMACO INTERNACIONAL ,SRL</t>
  </si>
  <si>
    <t>B1500000937</t>
  </si>
  <si>
    <t>B1500000948</t>
  </si>
  <si>
    <t>B1500000945</t>
  </si>
  <si>
    <t>B1500000947</t>
  </si>
  <si>
    <t>FARMACO INTERNACIONAL. SRL</t>
  </si>
  <si>
    <t>13/9/2024</t>
  </si>
  <si>
    <t>B1500056359</t>
  </si>
  <si>
    <t>B1500057759</t>
  </si>
  <si>
    <t>B1500060693</t>
  </si>
  <si>
    <t>B1500061308</t>
  </si>
  <si>
    <t>B1500061646</t>
  </si>
  <si>
    <t>16/9/2024</t>
  </si>
  <si>
    <t>B1500007567</t>
  </si>
  <si>
    <t>B1500007726</t>
  </si>
  <si>
    <t>E450000000025</t>
  </si>
  <si>
    <t>INDO-QUIMICA,S.A.S</t>
  </si>
  <si>
    <t>E450000000026</t>
  </si>
  <si>
    <t>B1500000679</t>
  </si>
  <si>
    <t>B1500000673</t>
  </si>
  <si>
    <t>B1500000664</t>
  </si>
  <si>
    <t>24/10/2023</t>
  </si>
  <si>
    <t>B1500000661</t>
  </si>
  <si>
    <t>B1500001992</t>
  </si>
  <si>
    <t>B1500002067</t>
  </si>
  <si>
    <t>B1500002612</t>
  </si>
  <si>
    <t>B1500002611</t>
  </si>
  <si>
    <t>B1500002666</t>
  </si>
  <si>
    <t>B1500002676</t>
  </si>
  <si>
    <t>B1500000116</t>
  </si>
  <si>
    <t>LATIN AMERICAN MEDICAL EXPORT</t>
  </si>
  <si>
    <t>B1500000305</t>
  </si>
  <si>
    <t>B1500000404</t>
  </si>
  <si>
    <t>25/9/2024</t>
  </si>
  <si>
    <t>B1500000153</t>
  </si>
  <si>
    <t>B1500000156</t>
  </si>
  <si>
    <t>B1500005963</t>
  </si>
  <si>
    <t>B1500005965</t>
  </si>
  <si>
    <t>P&amp;C DYNAMICS SOLUTIONS,SRL</t>
  </si>
  <si>
    <t>B1500001821</t>
  </si>
  <si>
    <t>B1500001833</t>
  </si>
  <si>
    <t>19/9/2024</t>
  </si>
  <si>
    <t>B1500000031</t>
  </si>
  <si>
    <t xml:space="preserve">SDM SANTO DOMINGO MEDICAL </t>
  </si>
  <si>
    <t>B1500002447</t>
  </si>
  <si>
    <t>B1500003201</t>
  </si>
  <si>
    <t>VICTOR STERLYN SALOME</t>
  </si>
  <si>
    <t xml:space="preserve">                              TOTAL ADEUDADO AL 31-10-2024      RD$</t>
  </si>
  <si>
    <t>16/10/2024</t>
  </si>
  <si>
    <t>B1500000824</t>
  </si>
  <si>
    <t>17/10/2024</t>
  </si>
  <si>
    <t>B1500000825</t>
  </si>
  <si>
    <t>18/10/2024</t>
  </si>
  <si>
    <t>B1500000827</t>
  </si>
  <si>
    <t>13/11/2024</t>
  </si>
  <si>
    <t>B1500000840</t>
  </si>
  <si>
    <t>18/11/2024</t>
  </si>
  <si>
    <t>25/11/2024</t>
  </si>
  <si>
    <t>14/11/2024</t>
  </si>
  <si>
    <t>22/11/2024</t>
  </si>
  <si>
    <t>B1500015756</t>
  </si>
  <si>
    <t>B1500015758</t>
  </si>
  <si>
    <t>E450000000412</t>
  </si>
  <si>
    <t>27/11/2024</t>
  </si>
  <si>
    <t>B1500000158</t>
  </si>
  <si>
    <t>B1500001340</t>
  </si>
  <si>
    <t>20/11/2024</t>
  </si>
  <si>
    <t>CLICKTECK</t>
  </si>
  <si>
    <t>B1500000146</t>
  </si>
  <si>
    <t>COMERCIAL RICRUZ, SRL</t>
  </si>
  <si>
    <t>B1500000257</t>
  </si>
  <si>
    <t>ESPARTIMP</t>
  </si>
  <si>
    <t>E450000000352</t>
  </si>
  <si>
    <t>E450000000363</t>
  </si>
  <si>
    <t>E450000000365</t>
  </si>
  <si>
    <t>B1500000954</t>
  </si>
  <si>
    <t>B1500000957</t>
  </si>
  <si>
    <t>B1500000969</t>
  </si>
  <si>
    <t>B1500000695</t>
  </si>
  <si>
    <t>FARMAVANZ</t>
  </si>
  <si>
    <t>B1500007785</t>
  </si>
  <si>
    <t>B1500007784</t>
  </si>
  <si>
    <t>B1500007827</t>
  </si>
  <si>
    <t>HOSPIFAR, SRL</t>
  </si>
  <si>
    <t>B1500000731</t>
  </si>
  <si>
    <t>B1500000013</t>
  </si>
  <si>
    <t>INGENIERIA Y SOLUCIONES,SRL (BUHORMI )</t>
  </si>
  <si>
    <t>B1500000018</t>
  </si>
  <si>
    <t>B1500000045</t>
  </si>
  <si>
    <t>ISCRI GROUP</t>
  </si>
  <si>
    <t>B1500002740</t>
  </si>
  <si>
    <t>B1500000869</t>
  </si>
  <si>
    <t xml:space="preserve">LUFISA COMERCIAL </t>
  </si>
  <si>
    <t>B1500000386</t>
  </si>
  <si>
    <t>MEGATEC AGUA ,SRL</t>
  </si>
  <si>
    <t>B1500000306</t>
  </si>
  <si>
    <t xml:space="preserve">OFTALQUIP,SRL </t>
  </si>
  <si>
    <t>B1500000307</t>
  </si>
  <si>
    <t>B1500000308</t>
  </si>
  <si>
    <t>B1500000309</t>
  </si>
  <si>
    <t>B1500000313</t>
  </si>
  <si>
    <t>B1500000316</t>
  </si>
  <si>
    <t>B1500000103</t>
  </si>
  <si>
    <t>B1500088176</t>
  </si>
  <si>
    <t>B1500088383</t>
  </si>
  <si>
    <t>B1500000009</t>
  </si>
  <si>
    <t>PINTAMAX, S.A</t>
  </si>
  <si>
    <t>B1500001851</t>
  </si>
  <si>
    <t>B1500001845</t>
  </si>
  <si>
    <t>B1500002011</t>
  </si>
  <si>
    <t>B1500000280</t>
  </si>
  <si>
    <t>REMITER</t>
  </si>
  <si>
    <t>B1500000281</t>
  </si>
  <si>
    <t>B1500000287</t>
  </si>
  <si>
    <t>B1500000071</t>
  </si>
  <si>
    <t>ROTNIT, SRL</t>
  </si>
  <si>
    <t>B1500000075</t>
  </si>
  <si>
    <t>21/10/024</t>
  </si>
  <si>
    <t>13/7/2023</t>
  </si>
  <si>
    <t>26/11/2024</t>
  </si>
  <si>
    <t>21/11/2024</t>
  </si>
  <si>
    <t>15/11/2024</t>
  </si>
  <si>
    <t>28/11/2024</t>
  </si>
  <si>
    <t>22/4/2024</t>
  </si>
  <si>
    <t>B1500001793</t>
  </si>
  <si>
    <t xml:space="preserve">PROMEDICA </t>
  </si>
  <si>
    <t>27/6/2023</t>
  </si>
  <si>
    <t>21/12/2023</t>
  </si>
  <si>
    <t>22/10/2024</t>
  </si>
  <si>
    <t>B1500000169</t>
  </si>
  <si>
    <t>SEMINSA</t>
  </si>
  <si>
    <t>B1500002033</t>
  </si>
  <si>
    <t>E450000000009</t>
  </si>
  <si>
    <t>27/8/2024</t>
  </si>
  <si>
    <t>B1500003225</t>
  </si>
  <si>
    <t>B1500003248</t>
  </si>
  <si>
    <t>B1500003251</t>
  </si>
  <si>
    <t>B1500003252</t>
  </si>
  <si>
    <t>B1500003253</t>
  </si>
  <si>
    <t>VILLA COSTA PRODUCTOS VICTORIA , SRL</t>
  </si>
  <si>
    <t>B1500000219</t>
  </si>
  <si>
    <t>QUALIPLIERS EIRL</t>
  </si>
  <si>
    <t>B1500000882</t>
  </si>
  <si>
    <t>13/12/2024</t>
  </si>
  <si>
    <t>17/12/2024</t>
  </si>
  <si>
    <t>B1500000080</t>
  </si>
  <si>
    <t>B1500000081</t>
  </si>
  <si>
    <t>20/12/2024</t>
  </si>
  <si>
    <t>B1500016042</t>
  </si>
  <si>
    <t>E450000003638</t>
  </si>
  <si>
    <t>E450000003636</t>
  </si>
  <si>
    <t>E450000003737</t>
  </si>
  <si>
    <t>E450000003738</t>
  </si>
  <si>
    <t>19/12/2024</t>
  </si>
  <si>
    <t>E450000003870</t>
  </si>
  <si>
    <t>B1500001362</t>
  </si>
  <si>
    <t>B1500000188</t>
  </si>
  <si>
    <t>CB BIOMEDICAL, SRL</t>
  </si>
  <si>
    <t>E450000000172</t>
  </si>
  <si>
    <t>B1500000368</t>
  </si>
  <si>
    <t>B1500000182</t>
  </si>
  <si>
    <t>DEJESA, SRL</t>
  </si>
  <si>
    <t>B1500001827</t>
  </si>
  <si>
    <t>DIAMELAB</t>
  </si>
  <si>
    <t>B1500000962</t>
  </si>
  <si>
    <t>B1500002750</t>
  </si>
  <si>
    <t>B1500002754</t>
  </si>
  <si>
    <t>B1500000259</t>
  </si>
  <si>
    <t>E450000000452</t>
  </si>
  <si>
    <t>B1500000989</t>
  </si>
  <si>
    <t>B1500000984</t>
  </si>
  <si>
    <t>B1500000992</t>
  </si>
  <si>
    <t>16/12/2024</t>
  </si>
  <si>
    <t>B1500063297</t>
  </si>
  <si>
    <t>B1500063569</t>
  </si>
  <si>
    <t>B1500063608</t>
  </si>
  <si>
    <t>B1500063718</t>
  </si>
  <si>
    <t>B1500063728</t>
  </si>
  <si>
    <t>B1500063689</t>
  </si>
  <si>
    <t>B1500063688</t>
  </si>
  <si>
    <t>B1500063776</t>
  </si>
  <si>
    <t>16/12/224</t>
  </si>
  <si>
    <t>18/12/2024</t>
  </si>
  <si>
    <t>B1500005705</t>
  </si>
  <si>
    <t>B1500003752</t>
  </si>
  <si>
    <t>B1500007902</t>
  </si>
  <si>
    <t>B1500007904</t>
  </si>
  <si>
    <t>B1500007931</t>
  </si>
  <si>
    <t>B1500007958</t>
  </si>
  <si>
    <t>B1500007987</t>
  </si>
  <si>
    <t>E4500000000045</t>
  </si>
  <si>
    <t>B1500000743</t>
  </si>
  <si>
    <t>B1500000748</t>
  </si>
  <si>
    <t>B1500000124</t>
  </si>
  <si>
    <t>INMEIND,SRL</t>
  </si>
  <si>
    <t>B1500001103</t>
  </si>
  <si>
    <t>J.C.Q INGENIERIA EN ASCENSORES, SRL</t>
  </si>
  <si>
    <t>B1500002869</t>
  </si>
  <si>
    <t>B1500002910</t>
  </si>
  <si>
    <t>B1500002911</t>
  </si>
  <si>
    <t>B1500002912</t>
  </si>
  <si>
    <t>23/12/2024</t>
  </si>
  <si>
    <t>E450000001155</t>
  </si>
  <si>
    <t>KETTLE SANCHEZ &amp; CO.,S.A</t>
  </si>
  <si>
    <t>B1500002238</t>
  </si>
  <si>
    <t>LAMBDA DIAGNOSTICOS</t>
  </si>
  <si>
    <t>B1500002242</t>
  </si>
  <si>
    <t>B1500002241</t>
  </si>
  <si>
    <t>B1500000312</t>
  </si>
  <si>
    <t>B1500000314</t>
  </si>
  <si>
    <t>B1500000315</t>
  </si>
  <si>
    <t>B1500000933</t>
  </si>
  <si>
    <t>E450000000473</t>
  </si>
  <si>
    <t>B1500000319</t>
  </si>
  <si>
    <t>E450000001636</t>
  </si>
  <si>
    <t>E450000001631</t>
  </si>
  <si>
    <t>E450000001633</t>
  </si>
  <si>
    <t>E450000001632</t>
  </si>
  <si>
    <t>E450000001630</t>
  </si>
  <si>
    <t>E450000001637</t>
  </si>
  <si>
    <t>E450000001651</t>
  </si>
  <si>
    <t>B1500001220</t>
  </si>
  <si>
    <t>B1500001862</t>
  </si>
  <si>
    <t>B1500002036</t>
  </si>
  <si>
    <t>B1500000078</t>
  </si>
  <si>
    <t>B1500000085</t>
  </si>
  <si>
    <t>B1500000086</t>
  </si>
  <si>
    <t>B1500000087</t>
  </si>
  <si>
    <t>B1500000089</t>
  </si>
  <si>
    <t>B1500000090</t>
  </si>
  <si>
    <t>26/12/2024</t>
  </si>
  <si>
    <t>B1500001333</t>
  </si>
  <si>
    <t>RALANSA, EIRL</t>
  </si>
  <si>
    <t>B1500000059</t>
  </si>
  <si>
    <t>B1500000060</t>
  </si>
  <si>
    <t>B1500000173</t>
  </si>
  <si>
    <t>15/5/2022</t>
  </si>
  <si>
    <t>6/9/224</t>
  </si>
  <si>
    <t>B1500000411</t>
  </si>
  <si>
    <t>B1500000225</t>
  </si>
  <si>
    <t>SUPLIORME, SRL</t>
  </si>
  <si>
    <t>27/12/2024</t>
  </si>
  <si>
    <t>B1500003281</t>
  </si>
  <si>
    <t>B1500003282</t>
  </si>
  <si>
    <t>B1500003308</t>
  </si>
  <si>
    <t>B1500004227</t>
  </si>
  <si>
    <t>VERMEIL,SRL</t>
  </si>
  <si>
    <t>TOTAL PENDIENTE DE PAGO AL 31-01-2025</t>
  </si>
  <si>
    <t>B1500000302</t>
  </si>
  <si>
    <t>E450000004086</t>
  </si>
  <si>
    <t>B1500008019</t>
  </si>
  <si>
    <t>B1500000093</t>
  </si>
  <si>
    <t>B1500000094</t>
  </si>
  <si>
    <t>B1500000095</t>
  </si>
  <si>
    <t>B1500000097</t>
  </si>
  <si>
    <t>B1500000098</t>
  </si>
  <si>
    <t>B1500000534</t>
  </si>
  <si>
    <t>B1500003312</t>
  </si>
  <si>
    <t>B1500003313</t>
  </si>
  <si>
    <t>B1500003317</t>
  </si>
  <si>
    <t>TOTAL PENDIENTE DE PAGO AL 28-02-2025</t>
  </si>
  <si>
    <t xml:space="preserve">                RELACION ESTADOS DE CUENTAS POR SUPLIDORES AL 28-02-2025</t>
  </si>
  <si>
    <t>B1500000082</t>
  </si>
  <si>
    <t>14/2/2025</t>
  </si>
  <si>
    <t>13/2/2025</t>
  </si>
  <si>
    <t>B1500016318</t>
  </si>
  <si>
    <t>E450000004112</t>
  </si>
  <si>
    <t>E450000004454</t>
  </si>
  <si>
    <t>E450000004702</t>
  </si>
  <si>
    <t>14/1/2025</t>
  </si>
  <si>
    <t>17/2/2025</t>
  </si>
  <si>
    <t>B1500002361</t>
  </si>
  <si>
    <t>25/2/2025</t>
  </si>
  <si>
    <t>CENTRO AUTOMOTRIZ REMESA, SRL</t>
  </si>
  <si>
    <t>E450000000005</t>
  </si>
  <si>
    <t>20/2/2025</t>
  </si>
  <si>
    <t>1OTAL PENDIENTE DE PAGO AL 28-02-2025</t>
  </si>
  <si>
    <t>EMPRESAS CABOD EIRL</t>
  </si>
  <si>
    <t>B1500001693</t>
  </si>
  <si>
    <t>18/2/2025</t>
  </si>
  <si>
    <t>B1500064622</t>
  </si>
  <si>
    <t>B1500064515</t>
  </si>
  <si>
    <t>FARMACO QUIMICA NACIONAL,S.A</t>
  </si>
  <si>
    <t>B1500008138</t>
  </si>
  <si>
    <t>IVASCULAR DOMINICANA,SRL</t>
  </si>
  <si>
    <t>E450000000037</t>
  </si>
  <si>
    <t>15/1/2025</t>
  </si>
  <si>
    <t>INDUSTRIAS NIGUA,S.A</t>
  </si>
  <si>
    <t>B1500002282</t>
  </si>
  <si>
    <t>B1500000318</t>
  </si>
  <si>
    <t>B1500000320</t>
  </si>
  <si>
    <t>B1500001027</t>
  </si>
  <si>
    <t>24/1/2025</t>
  </si>
  <si>
    <t>19/2/2025</t>
  </si>
  <si>
    <t>B1500000162</t>
  </si>
  <si>
    <t>B1500002302</t>
  </si>
  <si>
    <t>B1500002308</t>
  </si>
  <si>
    <t>23/1/2025</t>
  </si>
  <si>
    <t>OFICINA UNIVERSAL , S.A</t>
  </si>
  <si>
    <t>PABLO YARODI DE JESUS NIVAR</t>
  </si>
  <si>
    <t>B1500000175</t>
  </si>
  <si>
    <t>B1500002057</t>
  </si>
  <si>
    <t>B1500002059</t>
  </si>
  <si>
    <t>B1500002060</t>
  </si>
  <si>
    <t>B1500002058</t>
  </si>
  <si>
    <t>B1500000101</t>
  </si>
  <si>
    <t>B1500000100</t>
  </si>
  <si>
    <t>B1500000107</t>
  </si>
  <si>
    <t>B1500000106</t>
  </si>
  <si>
    <t>B1500000105</t>
  </si>
  <si>
    <t>B1500000115</t>
  </si>
  <si>
    <t>REFRIASU</t>
  </si>
  <si>
    <t>B1500000065</t>
  </si>
  <si>
    <t>B1500004692</t>
  </si>
  <si>
    <t>B1500004707</t>
  </si>
  <si>
    <t>TOTAL PENDIENTE DE PAGO MATERIAL MEDICO AL 28-02-2025</t>
  </si>
  <si>
    <t>TOTAL PENDIENTE DE PAGO MANTENIMIENTO AL 28-02-2025</t>
  </si>
  <si>
    <t>B1500000470</t>
  </si>
  <si>
    <t>B1500000228</t>
  </si>
  <si>
    <t>17/1/2025</t>
  </si>
  <si>
    <t>B1500003318</t>
  </si>
  <si>
    <t>B1500003358</t>
  </si>
  <si>
    <t>B1500003357</t>
  </si>
  <si>
    <t>B1500003369</t>
  </si>
  <si>
    <t>13/1/2025</t>
  </si>
  <si>
    <t>B1500004279</t>
  </si>
  <si>
    <t>TOTAL PENDIENTE DE PAGO AL 29-02-2025</t>
  </si>
  <si>
    <t>B1500003531</t>
  </si>
  <si>
    <t xml:space="preserve">                                                                   (Valores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</si>
</sst>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rgb="FF231F2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left"/>
    </xf>
    <xf numFmtId="43" fontId="0" fillId="0" borderId="1" xfId="1" applyFont="1" applyFill="1" applyBorder="1" applyAlignment="1">
      <alignment horizontal="right"/>
    </xf>
    <xf numFmtId="43" fontId="1" fillId="0" borderId="1" xfId="1" applyFont="1" applyFill="1" applyBorder="1" applyAlignment="1">
      <alignment horizontal="center"/>
    </xf>
    <xf numFmtId="43" fontId="0" fillId="0" borderId="0" xfId="0" applyNumberFormat="1"/>
    <xf numFmtId="43" fontId="0" fillId="0" borderId="0" xfId="1" applyFont="1" applyFill="1" applyBorder="1" applyAlignment="1">
      <alignment horizontal="right"/>
    </xf>
    <xf numFmtId="43" fontId="0" fillId="0" borderId="0" xfId="1" applyFont="1"/>
    <xf numFmtId="0" fontId="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1" applyFont="1" applyFill="1" applyBorder="1" applyAlignment="1">
      <alignment horizontal="left"/>
    </xf>
    <xf numFmtId="43" fontId="2" fillId="0" borderId="0" xfId="0" applyNumberFormat="1" applyFont="1"/>
    <xf numFmtId="43" fontId="2" fillId="0" borderId="0" xfId="1" applyFont="1"/>
    <xf numFmtId="0" fontId="2" fillId="0" borderId="0" xfId="0" applyFont="1"/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6" xfId="1" applyFont="1" applyFill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43" fontId="0" fillId="0" borderId="8" xfId="1" applyFont="1" applyFill="1" applyBorder="1" applyAlignment="1">
      <alignment horizontal="right"/>
    </xf>
    <xf numFmtId="14" fontId="0" fillId="0" borderId="9" xfId="0" applyNumberFormat="1" applyBorder="1" applyAlignment="1">
      <alignment horizontal="center"/>
    </xf>
    <xf numFmtId="43" fontId="1" fillId="0" borderId="10" xfId="1" applyFont="1" applyFill="1" applyBorder="1" applyAlignment="1">
      <alignment horizontal="center"/>
    </xf>
    <xf numFmtId="43" fontId="0" fillId="0" borderId="11" xfId="1" applyFont="1" applyFill="1" applyBorder="1" applyAlignment="1">
      <alignment horizontal="right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3" fontId="0" fillId="0" borderId="14" xfId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5" xfId="0" applyFont="1" applyBorder="1"/>
    <xf numFmtId="1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43" fontId="0" fillId="0" borderId="5" xfId="1" applyFont="1" applyFill="1" applyBorder="1" applyAlignment="1">
      <alignment horizontal="left"/>
    </xf>
    <xf numFmtId="43" fontId="0" fillId="0" borderId="6" xfId="1" applyFont="1" applyFill="1" applyBorder="1" applyAlignment="1">
      <alignment horizontal="left"/>
    </xf>
    <xf numFmtId="43" fontId="0" fillId="0" borderId="8" xfId="1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2" fillId="0" borderId="17" xfId="0" applyFont="1" applyBorder="1"/>
    <xf numFmtId="43" fontId="0" fillId="0" borderId="18" xfId="1" applyFont="1" applyFill="1" applyBorder="1" applyAlignment="1">
      <alignment horizontal="right"/>
    </xf>
    <xf numFmtId="43" fontId="0" fillId="0" borderId="14" xfId="1" applyFont="1" applyFill="1" applyBorder="1" applyAlignment="1">
      <alignment horizontal="left"/>
    </xf>
    <xf numFmtId="14" fontId="0" fillId="0" borderId="19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20" xfId="1" applyFont="1" applyFill="1" applyBorder="1" applyAlignment="1">
      <alignment horizontal="right"/>
    </xf>
    <xf numFmtId="0" fontId="2" fillId="2" borderId="13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2" borderId="12" xfId="0" applyNumberFormat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1" xfId="0" applyFont="1" applyBorder="1"/>
    <xf numFmtId="43" fontId="0" fillId="0" borderId="22" xfId="1" applyFont="1" applyFill="1" applyBorder="1" applyAlignment="1">
      <alignment horizontal="right"/>
    </xf>
    <xf numFmtId="43" fontId="1" fillId="2" borderId="13" xfId="1" applyFont="1" applyFill="1" applyBorder="1" applyAlignment="1">
      <alignment horizontal="center"/>
    </xf>
    <xf numFmtId="43" fontId="2" fillId="2" borderId="14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9" fillId="2" borderId="12" xfId="0" applyFont="1" applyFill="1" applyBorder="1" applyAlignment="1">
      <alignment horizontal="center"/>
    </xf>
    <xf numFmtId="43" fontId="9" fillId="2" borderId="13" xfId="1" applyFont="1" applyFill="1" applyBorder="1" applyAlignment="1">
      <alignment horizontal="center" wrapText="1"/>
    </xf>
    <xf numFmtId="43" fontId="9" fillId="2" borderId="13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4" xfId="0" applyFont="1" applyBorder="1"/>
    <xf numFmtId="14" fontId="0" fillId="0" borderId="26" xfId="0" applyNumberFormat="1" applyBorder="1" applyAlignment="1">
      <alignment horizontal="center"/>
    </xf>
    <xf numFmtId="43" fontId="0" fillId="0" borderId="27" xfId="1" applyFont="1" applyFill="1" applyBorder="1" applyAlignment="1">
      <alignment horizontal="right"/>
    </xf>
    <xf numFmtId="43" fontId="2" fillId="0" borderId="14" xfId="1" applyFont="1" applyFill="1" applyBorder="1" applyAlignment="1">
      <alignment horizontal="right"/>
    </xf>
    <xf numFmtId="1" fontId="0" fillId="0" borderId="21" xfId="0" applyNumberFormat="1" applyBorder="1" applyAlignment="1">
      <alignment horizontal="center"/>
    </xf>
    <xf numFmtId="43" fontId="2" fillId="0" borderId="25" xfId="1" applyFont="1" applyFill="1" applyBorder="1" applyAlignment="1">
      <alignment horizontal="right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43" fontId="2" fillId="0" borderId="20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43" fontId="2" fillId="0" borderId="27" xfId="1" applyFont="1" applyFill="1" applyBorder="1" applyAlignment="1">
      <alignment horizontal="right"/>
    </xf>
    <xf numFmtId="43" fontId="2" fillId="0" borderId="6" xfId="1" applyFont="1" applyFill="1" applyBorder="1" applyAlignment="1">
      <alignment horizontal="right"/>
    </xf>
    <xf numFmtId="43" fontId="2" fillId="0" borderId="11" xfId="1" applyFont="1" applyFill="1" applyBorder="1" applyAlignment="1">
      <alignment horizontal="right"/>
    </xf>
    <xf numFmtId="164" fontId="10" fillId="3" borderId="12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43" fontId="10" fillId="3" borderId="14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2" borderId="28" xfId="0" applyNumberFormat="1" applyFill="1" applyBorder="1" applyAlignment="1">
      <alignment horizontal="center"/>
    </xf>
    <xf numFmtId="43" fontId="1" fillId="2" borderId="29" xfId="1" applyFont="1" applyFill="1" applyBorder="1" applyAlignment="1">
      <alignment horizontal="center"/>
    </xf>
    <xf numFmtId="0" fontId="2" fillId="2" borderId="29" xfId="0" applyFont="1" applyFill="1" applyBorder="1"/>
    <xf numFmtId="43" fontId="2" fillId="2" borderId="30" xfId="1" applyFont="1" applyFill="1" applyBorder="1" applyAlignment="1">
      <alignment horizontal="right"/>
    </xf>
    <xf numFmtId="0" fontId="9" fillId="2" borderId="28" xfId="0" applyFont="1" applyFill="1" applyBorder="1" applyAlignment="1">
      <alignment horizontal="center"/>
    </xf>
    <xf numFmtId="43" fontId="9" fillId="2" borderId="29" xfId="1" applyFont="1" applyFill="1" applyBorder="1" applyAlignment="1">
      <alignment horizontal="center" wrapText="1"/>
    </xf>
    <xf numFmtId="43" fontId="9" fillId="2" borderId="29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Fill="1" applyBorder="1" applyAlignment="1">
      <alignment horizontal="center" wrapText="1"/>
    </xf>
    <xf numFmtId="43" fontId="9" fillId="0" borderId="0" xfId="0" applyNumberFormat="1" applyFont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10" xfId="0" applyBorder="1"/>
    <xf numFmtId="43" fontId="2" fillId="4" borderId="14" xfId="1" applyFont="1" applyFill="1" applyBorder="1" applyAlignment="1">
      <alignment horizontal="right"/>
    </xf>
    <xf numFmtId="43" fontId="1" fillId="2" borderId="28" xfId="1" applyFont="1" applyFill="1" applyBorder="1" applyAlignment="1">
      <alignment horizontal="center"/>
    </xf>
    <xf numFmtId="14" fontId="0" fillId="0" borderId="31" xfId="0" applyNumberFormat="1" applyBorder="1" applyAlignment="1">
      <alignment horizontal="center"/>
    </xf>
    <xf numFmtId="43" fontId="1" fillId="2" borderId="12" xfId="1" applyFont="1" applyFill="1" applyBorder="1" applyAlignment="1">
      <alignment horizontal="center"/>
    </xf>
    <xf numFmtId="43" fontId="9" fillId="2" borderId="12" xfId="1" applyFont="1" applyFill="1" applyBorder="1" applyAlignment="1">
      <alignment horizontal="center" wrapText="1"/>
    </xf>
    <xf numFmtId="14" fontId="0" fillId="0" borderId="32" xfId="0" applyNumberForma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1" fillId="0" borderId="0" xfId="1" applyFont="1" applyFill="1" applyBorder="1" applyAlignment="1">
      <alignment horizontal="right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  <xf numFmtId="43" fontId="1" fillId="2" borderId="17" xfId="1" applyFont="1" applyFill="1" applyBorder="1" applyAlignment="1">
      <alignment horizontal="center"/>
    </xf>
    <xf numFmtId="0" fontId="2" fillId="2" borderId="17" xfId="0" applyFont="1" applyFill="1" applyBorder="1"/>
    <xf numFmtId="43" fontId="2" fillId="2" borderId="18" xfId="1" applyFont="1" applyFill="1" applyBorder="1" applyAlignment="1">
      <alignment horizontal="right"/>
    </xf>
    <xf numFmtId="0" fontId="0" fillId="0" borderId="13" xfId="0" applyBorder="1"/>
    <xf numFmtId="0" fontId="9" fillId="2" borderId="15" xfId="0" applyFont="1" applyFill="1" applyBorder="1" applyAlignment="1">
      <alignment horizontal="center"/>
    </xf>
    <xf numFmtId="43" fontId="9" fillId="2" borderId="21" xfId="1" applyFont="1" applyFill="1" applyBorder="1" applyAlignment="1">
      <alignment horizontal="center" wrapText="1"/>
    </xf>
    <xf numFmtId="43" fontId="9" fillId="2" borderId="21" xfId="0" applyNumberFormat="1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164" fontId="11" fillId="5" borderId="33" xfId="0" applyNumberFormat="1" applyFont="1" applyFill="1" applyBorder="1" applyAlignment="1">
      <alignment horizontal="center"/>
    </xf>
    <xf numFmtId="0" fontId="0" fillId="0" borderId="5" xfId="0" applyBorder="1"/>
    <xf numFmtId="43" fontId="0" fillId="0" borderId="25" xfId="1" applyFont="1" applyFill="1" applyBorder="1" applyAlignment="1">
      <alignment horizontal="right"/>
    </xf>
    <xf numFmtId="43" fontId="2" fillId="4" borderId="18" xfId="1" applyFont="1" applyFill="1" applyBorder="1" applyAlignment="1">
      <alignment horizontal="right"/>
    </xf>
    <xf numFmtId="14" fontId="0" fillId="4" borderId="12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4" borderId="13" xfId="0" applyFont="1" applyFill="1" applyBorder="1"/>
    <xf numFmtId="43" fontId="2" fillId="4" borderId="1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43" fontId="2" fillId="0" borderId="18" xfId="1" applyFont="1" applyFill="1" applyBorder="1" applyAlignment="1">
      <alignment horizontal="right"/>
    </xf>
    <xf numFmtId="43" fontId="11" fillId="5" borderId="33" xfId="0" applyNumberFormat="1" applyFont="1" applyFill="1" applyBorder="1"/>
    <xf numFmtId="0" fontId="0" fillId="0" borderId="2" xfId="0" applyBorder="1"/>
    <xf numFmtId="43" fontId="2" fillId="0" borderId="1" xfId="1" applyFont="1" applyFill="1" applyBorder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1" applyFont="1" applyFill="1" applyBorder="1" applyAlignment="1">
      <alignment horizontal="right"/>
    </xf>
    <xf numFmtId="14" fontId="2" fillId="0" borderId="2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/>
  </cellXfs>
  <cellStyles count="3">
    <cellStyle name="Millares" xfId="1" builtinId="3"/>
    <cellStyle name="Millares 7" xfId="2" xr:uid="{2A49D2A1-91E7-4811-BF49-80045697793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3</xdr:row>
      <xdr:rowOff>47625</xdr:rowOff>
    </xdr:from>
    <xdr:to>
      <xdr:col>2</xdr:col>
      <xdr:colOff>3428999</xdr:colOff>
      <xdr:row>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DA5F5-4721-4A99-BFC3-7EC9BBF6EB7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333500"/>
          <a:ext cx="4105274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1270</xdr:row>
      <xdr:rowOff>57150</xdr:rowOff>
    </xdr:from>
    <xdr:to>
      <xdr:col>2</xdr:col>
      <xdr:colOff>685800</xdr:colOff>
      <xdr:row>1272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2C550C-F72D-4478-AA43-21669EC872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224750"/>
          <a:ext cx="2638425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990603</xdr:colOff>
      <xdr:row>1274</xdr:row>
      <xdr:rowOff>76199</xdr:rowOff>
    </xdr:from>
    <xdr:to>
      <xdr:col>2</xdr:col>
      <xdr:colOff>1857378</xdr:colOff>
      <xdr:row>1279</xdr:row>
      <xdr:rowOff>142872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2C9ECB-A427-42AB-ACAC-97B97A574BE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333629" y="260184898"/>
          <a:ext cx="1019173" cy="1933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2486025</xdr:colOff>
      <xdr:row>1269</xdr:row>
      <xdr:rowOff>38099</xdr:rowOff>
    </xdr:from>
    <xdr:to>
      <xdr:col>2</xdr:col>
      <xdr:colOff>3581400</xdr:colOff>
      <xdr:row>1273</xdr:row>
      <xdr:rowOff>28574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35AC75-8F04-4DC1-A09E-66E5D2CFA682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4438650" y="274015199"/>
          <a:ext cx="10953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D428-CDCE-44E0-9C0E-44033BEECC5D}">
  <dimension ref="A1:I1276"/>
  <sheetViews>
    <sheetView tabSelected="1" workbookViewId="0">
      <selection activeCell="G24" sqref="G24"/>
    </sheetView>
  </sheetViews>
  <sheetFormatPr baseColWidth="10" defaultRowHeight="15" x14ac:dyDescent="0.25"/>
  <cols>
    <col min="1" max="1" width="13.28515625" customWidth="1"/>
    <col min="2" max="2" width="16" customWidth="1"/>
    <col min="3" max="3" width="55.42578125" customWidth="1"/>
    <col min="4" max="4" width="17.85546875" customWidth="1"/>
    <col min="5" max="5" width="13.140625" bestFit="1" customWidth="1"/>
    <col min="6" max="6" width="20" customWidth="1"/>
    <col min="7" max="7" width="25.42578125" customWidth="1"/>
    <col min="8" max="9" width="15.140625" bestFit="1" customWidth="1"/>
    <col min="10" max="10" width="15.85546875" bestFit="1" customWidth="1"/>
  </cols>
  <sheetData>
    <row r="1" spans="1:7" ht="18.75" x14ac:dyDescent="0.3">
      <c r="A1" s="155" t="s">
        <v>0</v>
      </c>
      <c r="B1" s="155"/>
      <c r="C1" s="155"/>
      <c r="D1" s="155"/>
    </row>
    <row r="2" spans="1:7" ht="18.75" x14ac:dyDescent="0.3">
      <c r="A2" s="155" t="s">
        <v>1</v>
      </c>
      <c r="B2" s="155"/>
      <c r="C2" s="155"/>
      <c r="D2" s="155"/>
    </row>
    <row r="3" spans="1:7" ht="18.75" x14ac:dyDescent="0.25">
      <c r="A3" s="154" t="s">
        <v>2</v>
      </c>
      <c r="B3" s="154"/>
      <c r="C3" s="154"/>
      <c r="D3" s="154"/>
    </row>
    <row r="4" spans="1:7" ht="18.75" x14ac:dyDescent="0.3">
      <c r="A4" s="155"/>
      <c r="B4" s="155"/>
      <c r="C4" s="155"/>
      <c r="D4" s="155"/>
    </row>
    <row r="5" spans="1:7" ht="18.75" x14ac:dyDescent="0.3">
      <c r="A5" s="155"/>
      <c r="B5" s="155"/>
      <c r="C5" s="155"/>
      <c r="D5" s="155"/>
    </row>
    <row r="6" spans="1:7" ht="18.75" x14ac:dyDescent="0.25">
      <c r="A6" s="156"/>
      <c r="B6" s="156"/>
      <c r="C6" s="156"/>
      <c r="D6" s="156"/>
    </row>
    <row r="7" spans="1:7" ht="18.75" x14ac:dyDescent="0.25">
      <c r="A7" s="154"/>
      <c r="B7" s="154"/>
      <c r="C7" s="154"/>
      <c r="D7" s="154"/>
    </row>
    <row r="8" spans="1:7" ht="15.75" x14ac:dyDescent="0.25">
      <c r="A8" s="1"/>
      <c r="B8" s="2"/>
      <c r="C8" s="3"/>
      <c r="D8" s="4"/>
    </row>
    <row r="9" spans="1:7" ht="18.75" x14ac:dyDescent="0.25">
      <c r="A9" s="7" t="s">
        <v>941</v>
      </c>
      <c r="B9" s="5"/>
      <c r="D9" s="6"/>
    </row>
    <row r="10" spans="1:7" ht="18.75" x14ac:dyDescent="0.25">
      <c r="A10" s="7" t="s">
        <v>1008</v>
      </c>
      <c r="B10" s="8"/>
      <c r="C10" s="9"/>
      <c r="D10" s="10"/>
    </row>
    <row r="11" spans="1:7" ht="15.75" thickBot="1" x14ac:dyDescent="0.3">
      <c r="A11" s="62"/>
      <c r="B11" s="65"/>
      <c r="C11" s="23"/>
      <c r="D11" s="71"/>
      <c r="F11" s="14"/>
      <c r="G11" s="13"/>
    </row>
    <row r="12" spans="1:7" ht="26.25" customHeight="1" thickBot="1" x14ac:dyDescent="0.3">
      <c r="A12" s="74" t="s">
        <v>3</v>
      </c>
      <c r="B12" s="75" t="s">
        <v>620</v>
      </c>
      <c r="C12" s="76" t="s">
        <v>621</v>
      </c>
      <c r="D12" s="77" t="s">
        <v>5</v>
      </c>
      <c r="F12" s="14"/>
      <c r="G12" s="13"/>
    </row>
    <row r="13" spans="1:7" ht="15.75" thickBot="1" x14ac:dyDescent="0.3">
      <c r="A13" s="78">
        <v>45146</v>
      </c>
      <c r="B13" s="79" t="s">
        <v>246</v>
      </c>
      <c r="C13" s="80" t="s">
        <v>247</v>
      </c>
      <c r="D13" s="85">
        <v>23156.32</v>
      </c>
      <c r="F13" s="35"/>
      <c r="G13" s="13"/>
    </row>
    <row r="14" spans="1:7" ht="15.75" thickBot="1" x14ac:dyDescent="0.3">
      <c r="A14" s="64"/>
      <c r="B14" s="69"/>
      <c r="C14" s="61" t="s">
        <v>940</v>
      </c>
      <c r="D14" s="70">
        <f>D13</f>
        <v>23156.32</v>
      </c>
      <c r="F14" s="14"/>
      <c r="G14" s="13"/>
    </row>
    <row r="15" spans="1:7" x14ac:dyDescent="0.25">
      <c r="A15" s="62"/>
      <c r="B15" s="65"/>
      <c r="C15" s="23"/>
      <c r="D15" s="71"/>
      <c r="F15" s="14"/>
      <c r="G15" s="13"/>
    </row>
    <row r="16" spans="1:7" ht="15.75" thickBot="1" x14ac:dyDescent="0.3">
      <c r="A16" s="62"/>
      <c r="B16" s="65"/>
      <c r="C16" s="23"/>
      <c r="D16" s="71"/>
      <c r="F16" s="14"/>
      <c r="G16" s="13"/>
    </row>
    <row r="17" spans="1:7" ht="27" thickBot="1" x14ac:dyDescent="0.3">
      <c r="A17" s="74" t="s">
        <v>3</v>
      </c>
      <c r="B17" s="75" t="s">
        <v>620</v>
      </c>
      <c r="C17" s="76" t="s">
        <v>621</v>
      </c>
      <c r="D17" s="77" t="s">
        <v>5</v>
      </c>
      <c r="F17" s="14"/>
    </row>
    <row r="18" spans="1:7" x14ac:dyDescent="0.25">
      <c r="A18" s="58">
        <v>45052</v>
      </c>
      <c r="B18" s="59" t="s">
        <v>218</v>
      </c>
      <c r="C18" s="40" t="s">
        <v>219</v>
      </c>
      <c r="D18" s="88">
        <v>1521000</v>
      </c>
      <c r="F18" s="14"/>
      <c r="G18" s="13"/>
    </row>
    <row r="19" spans="1:7" x14ac:dyDescent="0.25">
      <c r="A19" s="28" t="s">
        <v>495</v>
      </c>
      <c r="B19" s="18" t="s">
        <v>77</v>
      </c>
      <c r="C19" s="16" t="s">
        <v>219</v>
      </c>
      <c r="D19" s="89">
        <v>420000</v>
      </c>
      <c r="F19" s="14"/>
      <c r="G19" s="13"/>
    </row>
    <row r="20" spans="1:7" x14ac:dyDescent="0.25">
      <c r="A20" s="28" t="s">
        <v>496</v>
      </c>
      <c r="B20" s="18" t="s">
        <v>252</v>
      </c>
      <c r="C20" s="16" t="s">
        <v>219</v>
      </c>
      <c r="D20" s="89">
        <v>30960</v>
      </c>
      <c r="F20" s="14"/>
      <c r="G20" s="13"/>
    </row>
    <row r="21" spans="1:7" x14ac:dyDescent="0.25">
      <c r="A21" s="28">
        <v>45209</v>
      </c>
      <c r="B21" s="18" t="s">
        <v>260</v>
      </c>
      <c r="C21" s="16" t="s">
        <v>219</v>
      </c>
      <c r="D21" s="89">
        <v>38400</v>
      </c>
      <c r="F21" s="14"/>
      <c r="G21" s="13"/>
    </row>
    <row r="22" spans="1:7" x14ac:dyDescent="0.25">
      <c r="A22" s="28" t="s">
        <v>497</v>
      </c>
      <c r="B22" s="18" t="s">
        <v>318</v>
      </c>
      <c r="C22" s="16" t="s">
        <v>219</v>
      </c>
      <c r="D22" s="89">
        <v>360960</v>
      </c>
      <c r="F22" s="14"/>
      <c r="G22" s="13"/>
    </row>
    <row r="23" spans="1:7" x14ac:dyDescent="0.25">
      <c r="A23" s="28">
        <v>45633</v>
      </c>
      <c r="B23" s="18" t="s">
        <v>443</v>
      </c>
      <c r="C23" s="16" t="s">
        <v>219</v>
      </c>
      <c r="D23" s="89">
        <v>44780</v>
      </c>
      <c r="F23" s="14"/>
      <c r="G23" s="13"/>
    </row>
    <row r="24" spans="1:7" x14ac:dyDescent="0.25">
      <c r="A24" s="28" t="s">
        <v>499</v>
      </c>
      <c r="B24" s="18" t="s">
        <v>462</v>
      </c>
      <c r="C24" s="16" t="s">
        <v>219</v>
      </c>
      <c r="D24" s="90">
        <v>149804.04</v>
      </c>
      <c r="F24" s="14"/>
      <c r="G24" s="13"/>
    </row>
    <row r="25" spans="1:7" x14ac:dyDescent="0.25">
      <c r="A25" s="58" t="s">
        <v>728</v>
      </c>
      <c r="B25" s="59" t="s">
        <v>729</v>
      </c>
      <c r="C25" s="16" t="s">
        <v>219</v>
      </c>
      <c r="D25" s="89">
        <v>160750</v>
      </c>
      <c r="F25" s="14"/>
      <c r="G25" s="13"/>
    </row>
    <row r="26" spans="1:7" x14ac:dyDescent="0.25">
      <c r="A26" s="28" t="s">
        <v>730</v>
      </c>
      <c r="B26" s="18" t="s">
        <v>731</v>
      </c>
      <c r="C26" s="16" t="s">
        <v>219</v>
      </c>
      <c r="D26" s="89">
        <v>19909.439999999999</v>
      </c>
      <c r="F26" s="14"/>
      <c r="G26" s="13"/>
    </row>
    <row r="27" spans="1:7" x14ac:dyDescent="0.25">
      <c r="A27" s="28" t="s">
        <v>732</v>
      </c>
      <c r="B27" s="18" t="s">
        <v>733</v>
      </c>
      <c r="C27" s="16" t="s">
        <v>219</v>
      </c>
      <c r="D27" s="89">
        <v>221216</v>
      </c>
      <c r="F27" s="14"/>
      <c r="G27" s="13"/>
    </row>
    <row r="28" spans="1:7" x14ac:dyDescent="0.25">
      <c r="A28" s="28" t="s">
        <v>734</v>
      </c>
      <c r="B28" s="18" t="s">
        <v>735</v>
      </c>
      <c r="C28" s="16" t="s">
        <v>219</v>
      </c>
      <c r="D28" s="89">
        <v>138535.78</v>
      </c>
      <c r="F28" s="14"/>
      <c r="G28" s="13"/>
    </row>
    <row r="29" spans="1:7" x14ac:dyDescent="0.25">
      <c r="A29" s="17">
        <v>45424</v>
      </c>
      <c r="B29" s="18" t="s">
        <v>822</v>
      </c>
      <c r="C29" s="16" t="s">
        <v>219</v>
      </c>
      <c r="D29" s="149">
        <v>228958.56</v>
      </c>
      <c r="F29" s="14"/>
      <c r="G29" s="13"/>
    </row>
    <row r="30" spans="1:7" ht="15.75" thickBot="1" x14ac:dyDescent="0.3">
      <c r="A30" s="150">
        <v>45424</v>
      </c>
      <c r="B30" s="151" t="s">
        <v>822</v>
      </c>
      <c r="C30" s="73" t="s">
        <v>219</v>
      </c>
      <c r="D30" s="152">
        <v>246270.2</v>
      </c>
      <c r="F30" s="14"/>
      <c r="G30" s="13"/>
    </row>
    <row r="31" spans="1:7" ht="15.75" thickBot="1" x14ac:dyDescent="0.3">
      <c r="A31" s="64"/>
      <c r="B31" s="69"/>
      <c r="C31" s="61" t="s">
        <v>940</v>
      </c>
      <c r="D31" s="70">
        <f>SUM(D18:D30)</f>
        <v>3581544.02</v>
      </c>
      <c r="F31" s="14"/>
      <c r="G31" s="13"/>
    </row>
    <row r="32" spans="1:7" x14ac:dyDescent="0.25">
      <c r="A32" s="62"/>
      <c r="B32" s="65"/>
      <c r="C32" s="23"/>
      <c r="D32" s="71"/>
      <c r="F32" s="14"/>
      <c r="G32" s="13"/>
    </row>
    <row r="33" spans="1:7" ht="15.75" thickBot="1" x14ac:dyDescent="0.3">
      <c r="A33" s="62"/>
      <c r="B33" s="65"/>
      <c r="C33" s="23"/>
      <c r="D33" s="71"/>
      <c r="F33" s="14"/>
      <c r="G33" s="13"/>
    </row>
    <row r="34" spans="1:7" ht="27" thickBot="1" x14ac:dyDescent="0.3">
      <c r="A34" s="74" t="s">
        <v>3</v>
      </c>
      <c r="B34" s="75" t="s">
        <v>620</v>
      </c>
      <c r="C34" s="76" t="s">
        <v>621</v>
      </c>
      <c r="D34" s="77" t="s">
        <v>5</v>
      </c>
      <c r="F34" s="14"/>
      <c r="G34" s="13"/>
    </row>
    <row r="35" spans="1:7" ht="15.75" thickBot="1" x14ac:dyDescent="0.3">
      <c r="A35" s="33">
        <v>45509</v>
      </c>
      <c r="B35" s="34" t="s">
        <v>387</v>
      </c>
      <c r="C35" s="39" t="s">
        <v>388</v>
      </c>
      <c r="D35" s="83">
        <v>119765.69</v>
      </c>
      <c r="F35" s="14"/>
      <c r="G35" s="13"/>
    </row>
    <row r="36" spans="1:7" ht="15.75" thickBot="1" x14ac:dyDescent="0.3">
      <c r="A36" s="64"/>
      <c r="B36" s="69"/>
      <c r="C36" s="61" t="s">
        <v>940</v>
      </c>
      <c r="D36" s="70">
        <f>D35</f>
        <v>119765.69</v>
      </c>
      <c r="F36" s="14"/>
      <c r="G36" s="13"/>
    </row>
    <row r="37" spans="1:7" x14ac:dyDescent="0.25">
      <c r="A37" s="62"/>
      <c r="B37" s="65"/>
      <c r="C37" s="23"/>
      <c r="D37" s="71"/>
      <c r="F37" s="14"/>
      <c r="G37" s="13"/>
    </row>
    <row r="38" spans="1:7" ht="15.75" thickBot="1" x14ac:dyDescent="0.3">
      <c r="A38" s="62"/>
      <c r="B38" s="63"/>
      <c r="C38" s="23"/>
      <c r="D38" s="14"/>
      <c r="F38" s="14"/>
      <c r="G38" s="13"/>
    </row>
    <row r="39" spans="1:7" ht="26.25" thickBot="1" x14ac:dyDescent="0.3">
      <c r="A39" s="93" t="s">
        <v>3</v>
      </c>
      <c r="B39" s="94" t="s">
        <v>4</v>
      </c>
      <c r="C39" s="95" t="s">
        <v>621</v>
      </c>
      <c r="D39" s="96" t="s">
        <v>5</v>
      </c>
      <c r="F39" s="14"/>
      <c r="G39" s="13"/>
    </row>
    <row r="40" spans="1:7" x14ac:dyDescent="0.25">
      <c r="A40" s="25" t="s">
        <v>491</v>
      </c>
      <c r="B40" s="26" t="s">
        <v>6</v>
      </c>
      <c r="C40" s="37" t="s">
        <v>7</v>
      </c>
      <c r="D40" s="27">
        <v>25638.57</v>
      </c>
      <c r="F40" s="14"/>
      <c r="G40" s="13"/>
    </row>
    <row r="41" spans="1:7" x14ac:dyDescent="0.25">
      <c r="A41" s="28" t="s">
        <v>492</v>
      </c>
      <c r="B41" s="18" t="s">
        <v>9</v>
      </c>
      <c r="C41" s="16" t="s">
        <v>7</v>
      </c>
      <c r="D41" s="29">
        <v>57706.17</v>
      </c>
      <c r="F41" s="14"/>
      <c r="G41" s="13"/>
    </row>
    <row r="42" spans="1:7" x14ac:dyDescent="0.25">
      <c r="A42" s="28" t="s">
        <v>493</v>
      </c>
      <c r="B42" s="12" t="s">
        <v>10</v>
      </c>
      <c r="C42" s="16" t="s">
        <v>7</v>
      </c>
      <c r="D42" s="29">
        <v>9618.1200000000008</v>
      </c>
      <c r="F42" s="14"/>
      <c r="G42" s="13"/>
    </row>
    <row r="43" spans="1:7" x14ac:dyDescent="0.25">
      <c r="A43" s="28" t="s">
        <v>494</v>
      </c>
      <c r="B43" s="12" t="s">
        <v>12</v>
      </c>
      <c r="C43" s="16" t="s">
        <v>7</v>
      </c>
      <c r="D43" s="29">
        <v>12291.82</v>
      </c>
      <c r="F43" s="14"/>
      <c r="G43" s="13"/>
    </row>
    <row r="44" spans="1:7" x14ac:dyDescent="0.25">
      <c r="A44" s="28">
        <v>43202</v>
      </c>
      <c r="B44" s="18" t="s">
        <v>13</v>
      </c>
      <c r="C44" s="16" t="s">
        <v>7</v>
      </c>
      <c r="D44" s="29">
        <v>102109.95</v>
      </c>
      <c r="F44" s="14"/>
      <c r="G44" s="13"/>
    </row>
    <row r="45" spans="1:7" x14ac:dyDescent="0.25">
      <c r="A45" s="28">
        <v>43473</v>
      </c>
      <c r="B45" s="12" t="s">
        <v>14</v>
      </c>
      <c r="C45" s="16" t="s">
        <v>7</v>
      </c>
      <c r="D45" s="29">
        <v>59387.51</v>
      </c>
      <c r="F45" s="14"/>
      <c r="G45" s="13"/>
    </row>
    <row r="46" spans="1:7" ht="15.75" thickBot="1" x14ac:dyDescent="0.3">
      <c r="A46" s="30">
        <v>43473</v>
      </c>
      <c r="B46" s="31" t="s">
        <v>15</v>
      </c>
      <c r="C46" s="38" t="s">
        <v>7</v>
      </c>
      <c r="D46" s="32">
        <v>352439.84</v>
      </c>
      <c r="F46" s="14"/>
      <c r="G46" s="13"/>
    </row>
    <row r="47" spans="1:7" ht="15.75" thickBot="1" x14ac:dyDescent="0.3">
      <c r="A47" s="64"/>
      <c r="B47" s="69"/>
      <c r="C47" s="61" t="s">
        <v>940</v>
      </c>
      <c r="D47" s="70">
        <f>SUM(D40:D46)</f>
        <v>619191.98</v>
      </c>
      <c r="F47" s="14"/>
      <c r="G47" s="13"/>
    </row>
    <row r="48" spans="1:7" x14ac:dyDescent="0.25">
      <c r="A48" s="62"/>
      <c r="B48" s="65"/>
      <c r="C48" s="23"/>
      <c r="D48" s="71"/>
      <c r="F48" s="14"/>
      <c r="G48" s="13"/>
    </row>
    <row r="49" spans="1:7" ht="15.75" thickBot="1" x14ac:dyDescent="0.3">
      <c r="A49" s="62"/>
      <c r="B49" s="63"/>
      <c r="C49" s="23"/>
      <c r="D49" s="14"/>
      <c r="F49" s="14"/>
      <c r="G49" s="13"/>
    </row>
    <row r="50" spans="1:7" ht="27" thickBot="1" x14ac:dyDescent="0.3">
      <c r="A50" s="74" t="s">
        <v>3</v>
      </c>
      <c r="B50" s="75" t="s">
        <v>620</v>
      </c>
      <c r="C50" s="76" t="s">
        <v>621</v>
      </c>
      <c r="D50" s="77" t="s">
        <v>5</v>
      </c>
      <c r="F50" s="14"/>
      <c r="G50" s="13"/>
    </row>
    <row r="51" spans="1:7" ht="15.75" thickBot="1" x14ac:dyDescent="0.3">
      <c r="A51" s="33" t="s">
        <v>500</v>
      </c>
      <c r="B51" s="34" t="s">
        <v>419</v>
      </c>
      <c r="C51" s="39" t="s">
        <v>627</v>
      </c>
      <c r="D51" s="35">
        <v>54500</v>
      </c>
      <c r="F51" s="14"/>
      <c r="G51" s="13"/>
    </row>
    <row r="52" spans="1:7" ht="15.75" thickBot="1" x14ac:dyDescent="0.3">
      <c r="A52" s="64"/>
      <c r="B52" s="69"/>
      <c r="C52" s="61" t="s">
        <v>940</v>
      </c>
      <c r="D52" s="70">
        <f>SUM(D51:D51)</f>
        <v>54500</v>
      </c>
      <c r="F52" s="14"/>
      <c r="G52" s="13"/>
    </row>
    <row r="53" spans="1:7" x14ac:dyDescent="0.25">
      <c r="A53" s="62"/>
      <c r="B53" s="65"/>
      <c r="C53" s="23"/>
      <c r="D53" s="71"/>
      <c r="F53" s="14"/>
      <c r="G53" s="13"/>
    </row>
    <row r="54" spans="1:7" ht="15.75" thickBot="1" x14ac:dyDescent="0.3">
      <c r="A54" s="62"/>
      <c r="B54" s="63"/>
      <c r="C54" s="23"/>
      <c r="D54" s="14"/>
      <c r="F54" s="14"/>
      <c r="G54" s="13"/>
    </row>
    <row r="55" spans="1:7" ht="27" thickBot="1" x14ac:dyDescent="0.3">
      <c r="A55" s="74" t="s">
        <v>3</v>
      </c>
      <c r="B55" s="75" t="s">
        <v>620</v>
      </c>
      <c r="C55" s="76" t="s">
        <v>621</v>
      </c>
      <c r="D55" s="77" t="s">
        <v>5</v>
      </c>
      <c r="F55" s="14"/>
      <c r="G55" s="13"/>
    </row>
    <row r="56" spans="1:7" ht="15.75" thickBot="1" x14ac:dyDescent="0.3">
      <c r="A56" s="33">
        <v>45633</v>
      </c>
      <c r="B56" s="34" t="s">
        <v>444</v>
      </c>
      <c r="C56" s="39" t="s">
        <v>445</v>
      </c>
      <c r="D56" s="35">
        <v>300000</v>
      </c>
      <c r="F56" s="14"/>
      <c r="G56" s="13"/>
    </row>
    <row r="57" spans="1:7" ht="15.75" thickBot="1" x14ac:dyDescent="0.3">
      <c r="A57" s="64"/>
      <c r="B57" s="69"/>
      <c r="C57" s="61" t="s">
        <v>940</v>
      </c>
      <c r="D57" s="70">
        <f>SUM(D55:D56)</f>
        <v>300000</v>
      </c>
      <c r="F57" s="14"/>
      <c r="G57" s="13"/>
    </row>
    <row r="58" spans="1:7" x14ac:dyDescent="0.25">
      <c r="A58" s="62"/>
      <c r="B58" s="65"/>
      <c r="C58" s="23"/>
      <c r="D58" s="71"/>
      <c r="F58" s="14"/>
      <c r="G58" s="13"/>
    </row>
    <row r="59" spans="1:7" ht="15.75" thickBot="1" x14ac:dyDescent="0.3">
      <c r="A59" s="62"/>
      <c r="B59" s="63"/>
      <c r="C59" s="23"/>
      <c r="D59" s="14"/>
      <c r="F59" s="14"/>
      <c r="G59" s="13"/>
    </row>
    <row r="60" spans="1:7" ht="27" thickBot="1" x14ac:dyDescent="0.3">
      <c r="A60" s="74" t="s">
        <v>3</v>
      </c>
      <c r="B60" s="75" t="s">
        <v>620</v>
      </c>
      <c r="C60" s="76" t="s">
        <v>621</v>
      </c>
      <c r="D60" s="77" t="s">
        <v>5</v>
      </c>
      <c r="F60" s="14"/>
      <c r="G60" s="13"/>
    </row>
    <row r="61" spans="1:7" x14ac:dyDescent="0.25">
      <c r="A61" s="25" t="s">
        <v>734</v>
      </c>
      <c r="B61" s="26" t="s">
        <v>205</v>
      </c>
      <c r="C61" s="37" t="s">
        <v>660</v>
      </c>
      <c r="D61" s="27">
        <v>35400</v>
      </c>
      <c r="F61" s="14"/>
      <c r="G61" s="13"/>
    </row>
    <row r="62" spans="1:7" x14ac:dyDescent="0.25">
      <c r="A62" s="28">
        <v>45901</v>
      </c>
      <c r="B62" s="18" t="s">
        <v>928</v>
      </c>
      <c r="C62" s="16" t="s">
        <v>660</v>
      </c>
      <c r="D62" s="29">
        <v>160000</v>
      </c>
      <c r="F62" s="14"/>
      <c r="G62" s="13"/>
    </row>
    <row r="63" spans="1:7" ht="15.75" thickBot="1" x14ac:dyDescent="0.3">
      <c r="A63" s="81" t="s">
        <v>944</v>
      </c>
      <c r="B63" s="72" t="s">
        <v>711</v>
      </c>
      <c r="C63" s="73" t="s">
        <v>660</v>
      </c>
      <c r="D63" s="82">
        <v>42000</v>
      </c>
      <c r="F63" s="14"/>
      <c r="G63" s="13"/>
    </row>
    <row r="64" spans="1:7" ht="15.75" thickBot="1" x14ac:dyDescent="0.3">
      <c r="A64" s="64"/>
      <c r="B64" s="69"/>
      <c r="C64" s="61" t="s">
        <v>940</v>
      </c>
      <c r="D64" s="70">
        <f>SUM(D61:D63)</f>
        <v>237400</v>
      </c>
      <c r="F64" s="14"/>
      <c r="G64" s="13"/>
    </row>
    <row r="65" spans="1:7" x14ac:dyDescent="0.25">
      <c r="A65" s="62"/>
      <c r="B65" s="63"/>
      <c r="C65" s="23"/>
      <c r="D65" s="14"/>
      <c r="F65" s="14"/>
      <c r="G65" s="13"/>
    </row>
    <row r="66" spans="1:7" ht="15.75" thickBot="1" x14ac:dyDescent="0.3">
      <c r="A66" s="62"/>
      <c r="B66" s="63"/>
      <c r="C66" s="23"/>
      <c r="D66" s="14"/>
      <c r="F66" s="14"/>
      <c r="G66" s="13"/>
    </row>
    <row r="67" spans="1:7" ht="27" thickBot="1" x14ac:dyDescent="0.3">
      <c r="A67" s="74" t="s">
        <v>3</v>
      </c>
      <c r="B67" s="75" t="s">
        <v>620</v>
      </c>
      <c r="C67" s="76" t="s">
        <v>621</v>
      </c>
      <c r="D67" s="77" t="s">
        <v>5</v>
      </c>
      <c r="F67" s="14"/>
      <c r="G67" s="14"/>
    </row>
    <row r="68" spans="1:7" x14ac:dyDescent="0.25">
      <c r="A68" s="121" t="s">
        <v>501</v>
      </c>
      <c r="B68" s="26" t="s">
        <v>291</v>
      </c>
      <c r="C68" s="37" t="s">
        <v>347</v>
      </c>
      <c r="D68" s="27">
        <v>116820</v>
      </c>
      <c r="F68" s="14"/>
      <c r="G68" s="14"/>
    </row>
    <row r="69" spans="1:7" x14ac:dyDescent="0.25">
      <c r="A69" s="117">
        <v>45514</v>
      </c>
      <c r="B69" s="118" t="s">
        <v>377</v>
      </c>
      <c r="C69" s="16" t="s">
        <v>347</v>
      </c>
      <c r="D69" s="29">
        <v>246236.5</v>
      </c>
      <c r="F69" s="14"/>
      <c r="G69" s="14"/>
    </row>
    <row r="70" spans="1:7" ht="15.75" thickBot="1" x14ac:dyDescent="0.3">
      <c r="A70" s="119">
        <v>45545</v>
      </c>
      <c r="B70" s="120" t="s">
        <v>378</v>
      </c>
      <c r="C70" s="38" t="s">
        <v>347</v>
      </c>
      <c r="D70" s="32">
        <v>130885.3</v>
      </c>
      <c r="F70" s="14"/>
      <c r="G70" s="14"/>
    </row>
    <row r="71" spans="1:7" ht="15.75" thickBot="1" x14ac:dyDescent="0.3">
      <c r="A71" s="64"/>
      <c r="B71" s="69"/>
      <c r="C71" s="61" t="s">
        <v>940</v>
      </c>
      <c r="D71" s="70">
        <f>SUM(D68:D70)</f>
        <v>493941.8</v>
      </c>
      <c r="F71" s="14"/>
      <c r="G71" s="13"/>
    </row>
    <row r="72" spans="1:7" x14ac:dyDescent="0.25">
      <c r="A72" s="62"/>
      <c r="B72" s="65"/>
      <c r="C72" s="23"/>
      <c r="D72" s="71"/>
      <c r="F72" s="14"/>
      <c r="G72" s="13"/>
    </row>
    <row r="73" spans="1:7" ht="15.75" thickBot="1" x14ac:dyDescent="0.3">
      <c r="A73" s="62"/>
      <c r="B73" s="63"/>
      <c r="C73" s="23"/>
      <c r="D73" s="14"/>
      <c r="F73" s="14"/>
      <c r="G73" s="13"/>
    </row>
    <row r="74" spans="1:7" ht="27" thickBot="1" x14ac:dyDescent="0.3">
      <c r="A74" s="74" t="s">
        <v>3</v>
      </c>
      <c r="B74" s="75" t="s">
        <v>620</v>
      </c>
      <c r="C74" s="76" t="s">
        <v>621</v>
      </c>
      <c r="D74" s="77" t="s">
        <v>5</v>
      </c>
      <c r="F74" s="14"/>
      <c r="G74" s="13"/>
    </row>
    <row r="75" spans="1:7" x14ac:dyDescent="0.25">
      <c r="A75" s="121" t="s">
        <v>502</v>
      </c>
      <c r="B75" s="124" t="s">
        <v>661</v>
      </c>
      <c r="C75" s="37" t="s">
        <v>455</v>
      </c>
      <c r="D75" s="91">
        <v>123900</v>
      </c>
      <c r="F75" s="14"/>
      <c r="G75" s="14"/>
    </row>
    <row r="76" spans="1:7" x14ac:dyDescent="0.25">
      <c r="A76" s="117" t="s">
        <v>823</v>
      </c>
      <c r="B76" s="118" t="s">
        <v>339</v>
      </c>
      <c r="C76" s="16" t="s">
        <v>455</v>
      </c>
      <c r="D76" s="29">
        <v>153400</v>
      </c>
      <c r="F76" s="14"/>
      <c r="G76" s="14"/>
    </row>
    <row r="77" spans="1:7" x14ac:dyDescent="0.25">
      <c r="A77" s="117" t="s">
        <v>824</v>
      </c>
      <c r="B77" s="118" t="s">
        <v>825</v>
      </c>
      <c r="C77" s="16" t="s">
        <v>455</v>
      </c>
      <c r="D77" s="29">
        <v>254880</v>
      </c>
      <c r="F77" s="14"/>
      <c r="G77" s="14"/>
    </row>
    <row r="78" spans="1:7" x14ac:dyDescent="0.25">
      <c r="A78" s="117" t="s">
        <v>824</v>
      </c>
      <c r="B78" s="118" t="s">
        <v>826</v>
      </c>
      <c r="C78" s="16" t="s">
        <v>455</v>
      </c>
      <c r="D78" s="29">
        <v>208860</v>
      </c>
      <c r="F78" s="14"/>
      <c r="G78" s="14"/>
    </row>
    <row r="79" spans="1:7" ht="15.75" thickBot="1" x14ac:dyDescent="0.3">
      <c r="A79" s="119" t="s">
        <v>943</v>
      </c>
      <c r="B79" s="120" t="s">
        <v>942</v>
      </c>
      <c r="C79" s="16" t="s">
        <v>455</v>
      </c>
      <c r="D79" s="56">
        <v>242490</v>
      </c>
      <c r="F79" s="14"/>
      <c r="G79" s="14"/>
    </row>
    <row r="80" spans="1:7" ht="15.75" thickBot="1" x14ac:dyDescent="0.3">
      <c r="A80" s="64"/>
      <c r="B80" s="69"/>
      <c r="C80" s="61" t="s">
        <v>940</v>
      </c>
      <c r="D80" s="70">
        <f>SUM(D75:D79)</f>
        <v>983530</v>
      </c>
      <c r="F80" s="14"/>
      <c r="G80" s="13"/>
    </row>
    <row r="81" spans="1:7" x14ac:dyDescent="0.25">
      <c r="A81" s="62"/>
      <c r="B81" s="65"/>
      <c r="C81" s="23"/>
      <c r="D81" s="71"/>
      <c r="F81" s="14"/>
      <c r="G81" s="13"/>
    </row>
    <row r="82" spans="1:7" ht="15.75" thickBot="1" x14ac:dyDescent="0.3">
      <c r="A82" s="62"/>
      <c r="B82" s="65"/>
      <c r="C82" s="23"/>
      <c r="D82" s="71"/>
      <c r="F82" s="14"/>
    </row>
    <row r="83" spans="1:7" ht="27" thickBot="1" x14ac:dyDescent="0.3">
      <c r="A83" s="74" t="s">
        <v>3</v>
      </c>
      <c r="B83" s="75" t="s">
        <v>620</v>
      </c>
      <c r="C83" s="76" t="s">
        <v>621</v>
      </c>
      <c r="D83" s="77" t="s">
        <v>5</v>
      </c>
      <c r="F83" s="14"/>
    </row>
    <row r="84" spans="1:7" x14ac:dyDescent="0.25">
      <c r="A84" s="42">
        <v>44817</v>
      </c>
      <c r="B84" s="26" t="s">
        <v>142</v>
      </c>
      <c r="C84" s="37" t="s">
        <v>143</v>
      </c>
      <c r="D84" s="27">
        <v>75600</v>
      </c>
      <c r="F84" s="14"/>
    </row>
    <row r="85" spans="1:7" x14ac:dyDescent="0.25">
      <c r="A85" s="43">
        <v>44909</v>
      </c>
      <c r="B85" s="18" t="s">
        <v>169</v>
      </c>
      <c r="C85" s="16" t="s">
        <v>143</v>
      </c>
      <c r="D85" s="29">
        <v>750089</v>
      </c>
      <c r="F85" s="14"/>
    </row>
    <row r="86" spans="1:7" x14ac:dyDescent="0.25">
      <c r="A86" s="28">
        <v>45234</v>
      </c>
      <c r="B86" s="18" t="s">
        <v>185</v>
      </c>
      <c r="C86" s="16" t="s">
        <v>143</v>
      </c>
      <c r="D86" s="29">
        <v>450800</v>
      </c>
      <c r="F86" s="14"/>
    </row>
    <row r="87" spans="1:7" x14ac:dyDescent="0.25">
      <c r="A87" s="28" t="s">
        <v>503</v>
      </c>
      <c r="B87" s="18" t="s">
        <v>368</v>
      </c>
      <c r="C87" s="16" t="s">
        <v>369</v>
      </c>
      <c r="D87" s="29">
        <v>61295</v>
      </c>
      <c r="F87" s="14"/>
    </row>
    <row r="88" spans="1:7" x14ac:dyDescent="0.25">
      <c r="A88" s="28" t="s">
        <v>504</v>
      </c>
      <c r="B88" s="18" t="s">
        <v>480</v>
      </c>
      <c r="C88" s="16" t="s">
        <v>481</v>
      </c>
      <c r="D88" s="29">
        <v>22320</v>
      </c>
      <c r="F88" s="14"/>
    </row>
    <row r="89" spans="1:7" x14ac:dyDescent="0.25">
      <c r="A89" s="28" t="s">
        <v>734</v>
      </c>
      <c r="B89" s="18" t="s">
        <v>740</v>
      </c>
      <c r="C89" s="16" t="s">
        <v>481</v>
      </c>
      <c r="D89" s="29">
        <v>96701</v>
      </c>
      <c r="F89" s="14"/>
    </row>
    <row r="90" spans="1:7" x14ac:dyDescent="0.25">
      <c r="A90" s="28" t="s">
        <v>734</v>
      </c>
      <c r="B90" s="18" t="s">
        <v>741</v>
      </c>
      <c r="C90" s="16" t="s">
        <v>481</v>
      </c>
      <c r="D90" s="29">
        <v>47790</v>
      </c>
      <c r="F90" s="14"/>
    </row>
    <row r="91" spans="1:7" x14ac:dyDescent="0.25">
      <c r="A91" s="28" t="s">
        <v>827</v>
      </c>
      <c r="B91" s="18" t="s">
        <v>828</v>
      </c>
      <c r="C91" s="16" t="s">
        <v>481</v>
      </c>
      <c r="D91" s="29">
        <v>28000</v>
      </c>
      <c r="F91" s="14"/>
    </row>
    <row r="92" spans="1:7" ht="15.75" thickBot="1" x14ac:dyDescent="0.3">
      <c r="A92" s="30" t="s">
        <v>944</v>
      </c>
      <c r="B92" s="36" t="s">
        <v>945</v>
      </c>
      <c r="C92" s="16" t="s">
        <v>481</v>
      </c>
      <c r="D92" s="56">
        <v>197669</v>
      </c>
      <c r="F92" s="14"/>
    </row>
    <row r="93" spans="1:7" ht="15.75" thickBot="1" x14ac:dyDescent="0.3">
      <c r="A93" s="64"/>
      <c r="B93" s="69"/>
      <c r="C93" s="61" t="s">
        <v>940</v>
      </c>
      <c r="D93" s="70">
        <f>SUM(D84:D92)</f>
        <v>1730264</v>
      </c>
      <c r="F93" s="14"/>
      <c r="G93" s="13"/>
    </row>
    <row r="94" spans="1:7" x14ac:dyDescent="0.25">
      <c r="A94" s="62"/>
      <c r="B94" s="65"/>
      <c r="C94" s="23"/>
      <c r="D94" s="71"/>
      <c r="F94" s="14"/>
    </row>
    <row r="95" spans="1:7" ht="15.75" thickBot="1" x14ac:dyDescent="0.3">
      <c r="B95" s="62"/>
      <c r="C95" s="86"/>
      <c r="D95" s="23"/>
      <c r="E95" s="20"/>
      <c r="F95" s="14"/>
    </row>
    <row r="96" spans="1:7" ht="27" thickBot="1" x14ac:dyDescent="0.3">
      <c r="A96" s="74" t="s">
        <v>3</v>
      </c>
      <c r="B96" s="75" t="s">
        <v>620</v>
      </c>
      <c r="C96" s="76" t="s">
        <v>621</v>
      </c>
      <c r="D96" s="77" t="s">
        <v>5</v>
      </c>
      <c r="F96" s="14"/>
      <c r="G96" s="62"/>
    </row>
    <row r="97" spans="1:7" x14ac:dyDescent="0.25">
      <c r="A97" s="25" t="s">
        <v>505</v>
      </c>
      <c r="B97" s="44" t="s">
        <v>123</v>
      </c>
      <c r="C97" s="37" t="s">
        <v>124</v>
      </c>
      <c r="D97" s="27">
        <v>84960</v>
      </c>
      <c r="F97" s="14"/>
      <c r="G97" s="14"/>
    </row>
    <row r="98" spans="1:7" x14ac:dyDescent="0.25">
      <c r="A98" s="43">
        <v>44897</v>
      </c>
      <c r="B98" s="18" t="s">
        <v>167</v>
      </c>
      <c r="C98" s="16" t="s">
        <v>124</v>
      </c>
      <c r="D98" s="29">
        <v>142825</v>
      </c>
      <c r="F98" s="14"/>
      <c r="G98" s="14"/>
    </row>
    <row r="99" spans="1:7" x14ac:dyDescent="0.25">
      <c r="A99" s="43">
        <v>44902</v>
      </c>
      <c r="B99" s="18" t="s">
        <v>168</v>
      </c>
      <c r="C99" s="16" t="s">
        <v>124</v>
      </c>
      <c r="D99" s="29">
        <v>7074.1</v>
      </c>
      <c r="F99" s="14"/>
      <c r="G99" s="14"/>
    </row>
    <row r="100" spans="1:7" x14ac:dyDescent="0.25">
      <c r="A100" s="28" t="s">
        <v>506</v>
      </c>
      <c r="B100" s="18" t="s">
        <v>238</v>
      </c>
      <c r="C100" s="16" t="s">
        <v>124</v>
      </c>
      <c r="D100" s="29">
        <v>34320</v>
      </c>
      <c r="F100" s="14"/>
      <c r="G100" s="14"/>
    </row>
    <row r="101" spans="1:7" x14ac:dyDescent="0.25">
      <c r="A101" s="117">
        <v>45294</v>
      </c>
      <c r="B101" s="118" t="s">
        <v>664</v>
      </c>
      <c r="C101" s="16" t="s">
        <v>124</v>
      </c>
      <c r="D101" s="29">
        <v>27435</v>
      </c>
      <c r="F101" s="14"/>
      <c r="G101" s="14"/>
    </row>
    <row r="102" spans="1:7" x14ac:dyDescent="0.25">
      <c r="A102" s="117">
        <v>45476</v>
      </c>
      <c r="B102" s="118" t="s">
        <v>665</v>
      </c>
      <c r="C102" s="16" t="s">
        <v>124</v>
      </c>
      <c r="D102" s="29">
        <v>1560214.66</v>
      </c>
      <c r="F102" s="14"/>
      <c r="G102" s="71"/>
    </row>
    <row r="103" spans="1:7" x14ac:dyDescent="0.25">
      <c r="A103" s="117" t="s">
        <v>667</v>
      </c>
      <c r="B103" s="118" t="s">
        <v>666</v>
      </c>
      <c r="C103" s="16" t="s">
        <v>124</v>
      </c>
      <c r="D103" s="29">
        <v>1516710.7</v>
      </c>
      <c r="F103" s="14"/>
      <c r="G103" s="14"/>
    </row>
    <row r="104" spans="1:7" x14ac:dyDescent="0.25">
      <c r="A104" s="28" t="s">
        <v>590</v>
      </c>
      <c r="B104" s="18" t="s">
        <v>628</v>
      </c>
      <c r="C104" s="16" t="s">
        <v>124</v>
      </c>
      <c r="D104" s="29">
        <v>1465682.82</v>
      </c>
      <c r="F104" s="14"/>
      <c r="G104" s="14"/>
    </row>
    <row r="105" spans="1:7" x14ac:dyDescent="0.25">
      <c r="A105" s="28">
        <v>45514</v>
      </c>
      <c r="B105" s="18" t="s">
        <v>668</v>
      </c>
      <c r="C105" s="16" t="s">
        <v>124</v>
      </c>
      <c r="D105" s="29">
        <v>1837640.96</v>
      </c>
      <c r="F105" s="14"/>
      <c r="G105" s="14"/>
    </row>
    <row r="106" spans="1:7" x14ac:dyDescent="0.25">
      <c r="A106" s="28">
        <v>45606</v>
      </c>
      <c r="B106" s="18" t="s">
        <v>441</v>
      </c>
      <c r="C106" s="16" t="s">
        <v>124</v>
      </c>
      <c r="D106" s="29">
        <v>586765</v>
      </c>
      <c r="F106" s="14"/>
      <c r="G106" s="14"/>
    </row>
    <row r="107" spans="1:7" x14ac:dyDescent="0.25">
      <c r="A107" s="28" t="s">
        <v>669</v>
      </c>
      <c r="B107" s="18" t="s">
        <v>461</v>
      </c>
      <c r="C107" s="16" t="s">
        <v>124</v>
      </c>
      <c r="D107" s="29">
        <v>15562.8</v>
      </c>
      <c r="F107" s="14"/>
      <c r="G107" s="14"/>
    </row>
    <row r="108" spans="1:7" x14ac:dyDescent="0.25">
      <c r="A108" s="28">
        <v>45455</v>
      </c>
      <c r="B108" s="18" t="s">
        <v>829</v>
      </c>
      <c r="C108" s="40" t="s">
        <v>124</v>
      </c>
      <c r="D108" s="29">
        <v>219928.6</v>
      </c>
      <c r="F108" s="14"/>
      <c r="G108" s="125"/>
    </row>
    <row r="109" spans="1:7" x14ac:dyDescent="0.25">
      <c r="A109" s="28">
        <v>45455</v>
      </c>
      <c r="B109" s="18" t="s">
        <v>830</v>
      </c>
      <c r="C109" s="16" t="s">
        <v>124</v>
      </c>
      <c r="D109" s="29">
        <v>13417</v>
      </c>
      <c r="F109" s="14"/>
      <c r="G109" s="14"/>
    </row>
    <row r="110" spans="1:7" x14ac:dyDescent="0.25">
      <c r="A110" s="28">
        <v>45608</v>
      </c>
      <c r="B110" s="18" t="s">
        <v>831</v>
      </c>
      <c r="C110" s="16" t="s">
        <v>124</v>
      </c>
      <c r="D110" s="29">
        <v>277555.45</v>
      </c>
      <c r="F110" s="14"/>
      <c r="G110" s="14"/>
    </row>
    <row r="111" spans="1:7" x14ac:dyDescent="0.25">
      <c r="A111" s="28">
        <v>45638</v>
      </c>
      <c r="B111" s="18" t="s">
        <v>832</v>
      </c>
      <c r="C111" s="16" t="s">
        <v>124</v>
      </c>
      <c r="D111" s="29">
        <v>21092.400000000001</v>
      </c>
      <c r="F111" s="14"/>
      <c r="G111" s="14"/>
    </row>
    <row r="112" spans="1:7" x14ac:dyDescent="0.25">
      <c r="A112" s="28" t="s">
        <v>833</v>
      </c>
      <c r="B112" s="18" t="s">
        <v>834</v>
      </c>
      <c r="C112" s="16" t="s">
        <v>124</v>
      </c>
      <c r="D112" s="29">
        <v>115557.75</v>
      </c>
      <c r="F112" s="14"/>
      <c r="G112" s="14"/>
    </row>
    <row r="113" spans="1:7" x14ac:dyDescent="0.25">
      <c r="A113" s="28">
        <v>45931</v>
      </c>
      <c r="B113" s="18" t="s">
        <v>929</v>
      </c>
      <c r="C113" s="16" t="s">
        <v>124</v>
      </c>
      <c r="D113" s="29">
        <v>504152.84</v>
      </c>
      <c r="F113" s="14"/>
      <c r="G113" s="14"/>
    </row>
    <row r="114" spans="1:7" x14ac:dyDescent="0.25">
      <c r="A114" s="28" t="s">
        <v>949</v>
      </c>
      <c r="B114" s="18" t="s">
        <v>946</v>
      </c>
      <c r="C114" s="40" t="s">
        <v>124</v>
      </c>
      <c r="D114" s="29">
        <v>85588</v>
      </c>
      <c r="F114" s="14"/>
      <c r="G114" s="14"/>
    </row>
    <row r="115" spans="1:7" x14ac:dyDescent="0.25">
      <c r="A115" s="28">
        <v>45779</v>
      </c>
      <c r="B115" s="18" t="s">
        <v>947</v>
      </c>
      <c r="C115" s="16" t="s">
        <v>124</v>
      </c>
      <c r="D115" s="29">
        <v>374427.01</v>
      </c>
      <c r="F115" s="14"/>
      <c r="G115" s="14"/>
    </row>
    <row r="116" spans="1:7" ht="15.75" thickBot="1" x14ac:dyDescent="0.3">
      <c r="A116" s="30" t="s">
        <v>950</v>
      </c>
      <c r="B116" s="36" t="s">
        <v>948</v>
      </c>
      <c r="C116" s="38" t="s">
        <v>124</v>
      </c>
      <c r="D116" s="32">
        <v>2086.1</v>
      </c>
      <c r="F116" s="14"/>
      <c r="G116" s="14"/>
    </row>
    <row r="117" spans="1:7" ht="15.75" thickBot="1" x14ac:dyDescent="0.3">
      <c r="A117" s="64"/>
      <c r="B117" s="69"/>
      <c r="C117" s="61" t="s">
        <v>940</v>
      </c>
      <c r="D117" s="70">
        <f>SUM(D97:D116)</f>
        <v>8892996.1899999995</v>
      </c>
      <c r="F117" s="14"/>
      <c r="G117" s="13"/>
    </row>
    <row r="118" spans="1:7" x14ac:dyDescent="0.25">
      <c r="A118" s="62"/>
      <c r="B118" s="65"/>
      <c r="C118" s="23"/>
      <c r="D118" s="71"/>
      <c r="F118" s="14"/>
    </row>
    <row r="119" spans="1:7" ht="15.75" thickBot="1" x14ac:dyDescent="0.3">
      <c r="A119" s="62"/>
      <c r="B119" s="63"/>
      <c r="C119" s="23"/>
      <c r="D119" s="14"/>
      <c r="F119" s="14"/>
    </row>
    <row r="120" spans="1:7" ht="27" thickBot="1" x14ac:dyDescent="0.3">
      <c r="A120" s="74" t="s">
        <v>3</v>
      </c>
      <c r="B120" s="75" t="s">
        <v>620</v>
      </c>
      <c r="C120" s="76" t="s">
        <v>621</v>
      </c>
      <c r="D120" s="77" t="s">
        <v>5</v>
      </c>
      <c r="F120" s="14"/>
    </row>
    <row r="121" spans="1:7" x14ac:dyDescent="0.25">
      <c r="A121" s="25" t="s">
        <v>502</v>
      </c>
      <c r="B121" s="26" t="s">
        <v>453</v>
      </c>
      <c r="C121" s="37" t="s">
        <v>454</v>
      </c>
      <c r="D121" s="27">
        <v>574000</v>
      </c>
      <c r="F121" s="14"/>
    </row>
    <row r="122" spans="1:7" ht="15.75" thickBot="1" x14ac:dyDescent="0.3">
      <c r="A122" s="30">
        <v>45543</v>
      </c>
      <c r="B122" s="36" t="s">
        <v>629</v>
      </c>
      <c r="C122" s="55" t="s">
        <v>454</v>
      </c>
      <c r="D122" s="32">
        <v>656000</v>
      </c>
      <c r="F122" s="14"/>
    </row>
    <row r="123" spans="1:7" ht="15.75" thickBot="1" x14ac:dyDescent="0.3">
      <c r="A123" s="64"/>
      <c r="B123" s="69"/>
      <c r="C123" s="61" t="s">
        <v>940</v>
      </c>
      <c r="D123" s="70">
        <f>SUM(D121:D122)</f>
        <v>1230000</v>
      </c>
      <c r="F123" s="14"/>
      <c r="G123" s="13"/>
    </row>
    <row r="124" spans="1:7" x14ac:dyDescent="0.25">
      <c r="A124" s="62"/>
      <c r="B124" s="65"/>
      <c r="C124" s="23"/>
      <c r="D124" s="71"/>
      <c r="F124" s="14"/>
    </row>
    <row r="125" spans="1:7" ht="15.75" thickBot="1" x14ac:dyDescent="0.3">
      <c r="A125" s="62"/>
      <c r="B125" s="63"/>
      <c r="C125" s="23"/>
      <c r="D125" s="14"/>
      <c r="F125" s="14"/>
    </row>
    <row r="126" spans="1:7" ht="27" thickBot="1" x14ac:dyDescent="0.3">
      <c r="A126" s="74" t="s">
        <v>3</v>
      </c>
      <c r="B126" s="75" t="s">
        <v>620</v>
      </c>
      <c r="C126" s="76" t="s">
        <v>621</v>
      </c>
      <c r="D126" s="77" t="s">
        <v>5</v>
      </c>
      <c r="F126" s="14"/>
    </row>
    <row r="127" spans="1:7" ht="15.75" thickBot="1" x14ac:dyDescent="0.3">
      <c r="A127" s="33">
        <v>45629</v>
      </c>
      <c r="B127" s="34" t="s">
        <v>836</v>
      </c>
      <c r="C127" s="39" t="s">
        <v>837</v>
      </c>
      <c r="D127" s="35">
        <v>42480</v>
      </c>
      <c r="F127" s="14"/>
    </row>
    <row r="128" spans="1:7" ht="15.75" thickBot="1" x14ac:dyDescent="0.3">
      <c r="A128" s="64"/>
      <c r="B128" s="69"/>
      <c r="C128" s="61" t="s">
        <v>940</v>
      </c>
      <c r="D128" s="70">
        <f>D127</f>
        <v>42480</v>
      </c>
      <c r="F128" s="14"/>
      <c r="G128" s="13"/>
    </row>
    <row r="129" spans="1:7" x14ac:dyDescent="0.25">
      <c r="A129" s="62"/>
      <c r="B129" s="65"/>
      <c r="C129" s="23"/>
      <c r="D129" s="71"/>
      <c r="F129" s="14"/>
    </row>
    <row r="130" spans="1:7" ht="15.75" thickBot="1" x14ac:dyDescent="0.3">
      <c r="A130" s="62"/>
      <c r="B130" s="63"/>
      <c r="C130" s="23"/>
      <c r="D130" s="14"/>
      <c r="F130" s="14"/>
    </row>
    <row r="131" spans="1:7" ht="27" thickBot="1" x14ac:dyDescent="0.3">
      <c r="A131" s="74" t="s">
        <v>3</v>
      </c>
      <c r="B131" s="75" t="s">
        <v>620</v>
      </c>
      <c r="C131" s="76" t="s">
        <v>621</v>
      </c>
      <c r="D131" s="77" t="s">
        <v>5</v>
      </c>
      <c r="F131" s="14"/>
    </row>
    <row r="132" spans="1:7" ht="15.75" thickBot="1" x14ac:dyDescent="0.3">
      <c r="A132" s="33" t="s">
        <v>510</v>
      </c>
      <c r="B132" s="46">
        <v>90022969</v>
      </c>
      <c r="C132" s="39" t="s">
        <v>11</v>
      </c>
      <c r="D132" s="35">
        <v>100000</v>
      </c>
      <c r="F132" s="14"/>
    </row>
    <row r="133" spans="1:7" ht="15.75" thickBot="1" x14ac:dyDescent="0.3">
      <c r="A133" s="64"/>
      <c r="B133" s="69"/>
      <c r="C133" s="61" t="s">
        <v>940</v>
      </c>
      <c r="D133" s="70">
        <f>D132</f>
        <v>100000</v>
      </c>
      <c r="F133" s="14"/>
      <c r="G133" s="13"/>
    </row>
    <row r="134" spans="1:7" x14ac:dyDescent="0.25">
      <c r="A134" s="62"/>
      <c r="B134" s="65"/>
      <c r="C134" s="23"/>
      <c r="D134" s="71"/>
      <c r="F134" s="14"/>
    </row>
    <row r="135" spans="1:7" ht="15.75" thickBot="1" x14ac:dyDescent="0.3">
      <c r="A135" s="62"/>
      <c r="B135" s="65"/>
      <c r="C135" s="23"/>
      <c r="D135" s="71"/>
      <c r="F135" s="14"/>
    </row>
    <row r="136" spans="1:7" ht="27" thickBot="1" x14ac:dyDescent="0.3">
      <c r="A136" s="74" t="s">
        <v>3</v>
      </c>
      <c r="B136" s="75" t="s">
        <v>620</v>
      </c>
      <c r="C136" s="76" t="s">
        <v>621</v>
      </c>
      <c r="D136" s="77" t="s">
        <v>5</v>
      </c>
      <c r="F136" s="14"/>
    </row>
    <row r="137" spans="1:7" ht="15.75" thickBot="1" x14ac:dyDescent="0.3">
      <c r="A137" s="33" t="s">
        <v>511</v>
      </c>
      <c r="B137" s="34" t="s">
        <v>236</v>
      </c>
      <c r="C137" s="39" t="s">
        <v>237</v>
      </c>
      <c r="D137" s="35">
        <v>24999.48</v>
      </c>
      <c r="F137" s="14"/>
    </row>
    <row r="138" spans="1:7" ht="15.75" thickBot="1" x14ac:dyDescent="0.3">
      <c r="A138" s="64"/>
      <c r="B138" s="69"/>
      <c r="C138" s="61" t="s">
        <v>940</v>
      </c>
      <c r="D138" s="70">
        <f>D137</f>
        <v>24999.48</v>
      </c>
      <c r="F138" s="14"/>
      <c r="G138" s="13"/>
    </row>
    <row r="139" spans="1:7" x14ac:dyDescent="0.25">
      <c r="A139" s="62"/>
      <c r="B139" s="65"/>
      <c r="C139" s="23"/>
      <c r="D139" s="71"/>
      <c r="F139" s="14"/>
    </row>
    <row r="140" spans="1:7" ht="15.75" thickBot="1" x14ac:dyDescent="0.3">
      <c r="A140" s="62"/>
      <c r="B140" s="63"/>
      <c r="C140" s="23"/>
      <c r="D140" s="14"/>
      <c r="F140" s="14"/>
    </row>
    <row r="141" spans="1:7" ht="27" thickBot="1" x14ac:dyDescent="0.3">
      <c r="A141" s="74" t="s">
        <v>3</v>
      </c>
      <c r="B141" s="75" t="s">
        <v>620</v>
      </c>
      <c r="C141" s="76" t="s">
        <v>621</v>
      </c>
      <c r="D141" s="77" t="s">
        <v>5</v>
      </c>
      <c r="F141" s="14"/>
    </row>
    <row r="142" spans="1:7" ht="15.75" thickBot="1" x14ac:dyDescent="0.3">
      <c r="A142" s="33">
        <v>45607</v>
      </c>
      <c r="B142" s="34" t="s">
        <v>748</v>
      </c>
      <c r="C142" s="39" t="s">
        <v>749</v>
      </c>
      <c r="D142" s="35">
        <v>43365</v>
      </c>
      <c r="F142" s="14"/>
    </row>
    <row r="143" spans="1:7" ht="15.75" thickBot="1" x14ac:dyDescent="0.3">
      <c r="A143" s="64"/>
      <c r="B143" s="69"/>
      <c r="C143" s="61" t="s">
        <v>940</v>
      </c>
      <c r="D143" s="70">
        <f>D142</f>
        <v>43365</v>
      </c>
      <c r="F143" s="14"/>
      <c r="G143" s="13"/>
    </row>
    <row r="144" spans="1:7" x14ac:dyDescent="0.25">
      <c r="A144" s="62"/>
      <c r="B144" s="63"/>
      <c r="C144" s="23"/>
      <c r="D144" s="14"/>
      <c r="F144" s="14"/>
    </row>
    <row r="145" spans="1:7" ht="15.75" thickBot="1" x14ac:dyDescent="0.3">
      <c r="A145" s="62"/>
      <c r="B145" s="63"/>
      <c r="C145" s="23"/>
      <c r="D145" s="14"/>
      <c r="F145" s="14"/>
    </row>
    <row r="146" spans="1:7" ht="27" thickBot="1" x14ac:dyDescent="0.3">
      <c r="A146" s="74" t="s">
        <v>3</v>
      </c>
      <c r="B146" s="75" t="s">
        <v>620</v>
      </c>
      <c r="C146" s="76" t="s">
        <v>621</v>
      </c>
      <c r="D146" s="77" t="s">
        <v>5</v>
      </c>
      <c r="F146" s="14"/>
    </row>
    <row r="147" spans="1:7" x14ac:dyDescent="0.25">
      <c r="A147" s="25" t="s">
        <v>952</v>
      </c>
      <c r="B147" s="26" t="s">
        <v>184</v>
      </c>
      <c r="C147" s="37" t="s">
        <v>953</v>
      </c>
      <c r="D147" s="27">
        <v>60823.1</v>
      </c>
      <c r="F147" s="14"/>
    </row>
    <row r="148" spans="1:7" ht="15.75" thickBot="1" x14ac:dyDescent="0.3">
      <c r="A148" s="30" t="s">
        <v>952</v>
      </c>
      <c r="B148" s="36" t="s">
        <v>951</v>
      </c>
      <c r="C148" s="38" t="s">
        <v>953</v>
      </c>
      <c r="D148" s="32">
        <v>154515.1</v>
      </c>
      <c r="F148" s="14"/>
    </row>
    <row r="149" spans="1:7" ht="15.75" thickBot="1" x14ac:dyDescent="0.3">
      <c r="A149" s="64"/>
      <c r="B149" s="69"/>
      <c r="C149" s="61" t="s">
        <v>940</v>
      </c>
      <c r="D149" s="70">
        <f>D147+D148</f>
        <v>215338.2</v>
      </c>
      <c r="F149" s="14"/>
      <c r="G149" s="13"/>
    </row>
    <row r="150" spans="1:7" x14ac:dyDescent="0.25">
      <c r="A150" s="62"/>
      <c r="B150" s="65"/>
      <c r="C150" s="23"/>
      <c r="D150" s="71"/>
      <c r="F150" s="14"/>
    </row>
    <row r="151" spans="1:7" ht="15.75" thickBot="1" x14ac:dyDescent="0.3">
      <c r="A151" s="62"/>
      <c r="B151" s="63"/>
      <c r="C151" s="23"/>
      <c r="D151" s="14"/>
      <c r="F151" s="14"/>
    </row>
    <row r="152" spans="1:7" ht="27" thickBot="1" x14ac:dyDescent="0.3">
      <c r="A152" s="74" t="s">
        <v>3</v>
      </c>
      <c r="B152" s="75" t="s">
        <v>620</v>
      </c>
      <c r="C152" s="76" t="s">
        <v>621</v>
      </c>
      <c r="D152" s="77" t="s">
        <v>5</v>
      </c>
      <c r="F152" s="14"/>
    </row>
    <row r="153" spans="1:7" ht="15.75" thickBot="1" x14ac:dyDescent="0.3">
      <c r="A153" s="49">
        <v>45446</v>
      </c>
      <c r="B153" s="66" t="s">
        <v>44</v>
      </c>
      <c r="C153" s="67" t="s">
        <v>331</v>
      </c>
      <c r="D153" s="68">
        <v>4800</v>
      </c>
      <c r="F153" s="14"/>
    </row>
    <row r="154" spans="1:7" ht="15.75" thickBot="1" x14ac:dyDescent="0.3">
      <c r="A154" s="98"/>
      <c r="B154" s="99"/>
      <c r="C154" s="100" t="s">
        <v>940</v>
      </c>
      <c r="D154" s="101">
        <f>D153</f>
        <v>4800</v>
      </c>
      <c r="F154" s="14"/>
      <c r="G154" s="13"/>
    </row>
    <row r="155" spans="1:7" x14ac:dyDescent="0.25">
      <c r="A155" s="62"/>
      <c r="B155" s="65"/>
      <c r="C155" s="23"/>
      <c r="D155" s="71"/>
      <c r="F155" s="14"/>
    </row>
    <row r="156" spans="1:7" ht="15.75" thickBot="1" x14ac:dyDescent="0.3">
      <c r="A156" s="62"/>
      <c r="B156" s="63"/>
      <c r="C156" s="23"/>
      <c r="D156" s="14"/>
      <c r="F156" s="14"/>
    </row>
    <row r="157" spans="1:7" ht="27" thickBot="1" x14ac:dyDescent="0.3">
      <c r="A157" s="74" t="s">
        <v>3</v>
      </c>
      <c r="B157" s="75" t="s">
        <v>620</v>
      </c>
      <c r="C157" s="76" t="s">
        <v>621</v>
      </c>
      <c r="D157" s="77" t="s">
        <v>5</v>
      </c>
      <c r="F157" s="14"/>
    </row>
    <row r="158" spans="1:7" ht="15.75" thickBot="1" x14ac:dyDescent="0.3">
      <c r="A158" s="33" t="s">
        <v>746</v>
      </c>
      <c r="B158" s="34" t="s">
        <v>465</v>
      </c>
      <c r="C158" s="39" t="s">
        <v>747</v>
      </c>
      <c r="D158" s="35">
        <v>179327.67</v>
      </c>
      <c r="F158" s="14"/>
    </row>
    <row r="159" spans="1:7" ht="15.75" thickBot="1" x14ac:dyDescent="0.3">
      <c r="A159" s="98"/>
      <c r="B159" s="99"/>
      <c r="C159" s="100" t="s">
        <v>940</v>
      </c>
      <c r="D159" s="101">
        <f>D158</f>
        <v>179327.67</v>
      </c>
      <c r="F159" s="14"/>
      <c r="G159" s="13"/>
    </row>
    <row r="160" spans="1:7" x14ac:dyDescent="0.25">
      <c r="A160" s="62"/>
      <c r="B160" s="65"/>
      <c r="C160" s="23"/>
      <c r="D160" s="71"/>
      <c r="F160" s="14"/>
    </row>
    <row r="161" spans="1:7" ht="15.75" thickBot="1" x14ac:dyDescent="0.3">
      <c r="A161" s="62"/>
      <c r="B161" s="63"/>
      <c r="C161" s="23"/>
      <c r="D161" s="14"/>
      <c r="F161" s="14"/>
    </row>
    <row r="162" spans="1:7" ht="27" thickBot="1" x14ac:dyDescent="0.3">
      <c r="A162" s="74" t="s">
        <v>3</v>
      </c>
      <c r="B162" s="75" t="s">
        <v>620</v>
      </c>
      <c r="C162" s="76" t="s">
        <v>621</v>
      </c>
      <c r="D162" s="77" t="s">
        <v>5</v>
      </c>
      <c r="F162" s="14"/>
    </row>
    <row r="163" spans="1:7" ht="15.75" thickBot="1" x14ac:dyDescent="0.3">
      <c r="A163" s="33">
        <v>45448</v>
      </c>
      <c r="B163" s="34" t="s">
        <v>383</v>
      </c>
      <c r="C163" s="39" t="s">
        <v>384</v>
      </c>
      <c r="D163" s="35">
        <v>140000</v>
      </c>
      <c r="F163" s="14"/>
    </row>
    <row r="164" spans="1:7" ht="15.75" thickBot="1" x14ac:dyDescent="0.3">
      <c r="A164" s="64"/>
      <c r="B164" s="69"/>
      <c r="C164" s="61" t="s">
        <v>940</v>
      </c>
      <c r="D164" s="70">
        <f>D163</f>
        <v>140000</v>
      </c>
      <c r="F164" s="14"/>
      <c r="G164" s="13"/>
    </row>
    <row r="165" spans="1:7" x14ac:dyDescent="0.25">
      <c r="A165" s="62"/>
      <c r="B165" s="65"/>
      <c r="C165" s="23"/>
      <c r="D165" s="71"/>
      <c r="F165" s="14"/>
    </row>
    <row r="166" spans="1:7" ht="15.75" thickBot="1" x14ac:dyDescent="0.3">
      <c r="A166" s="62"/>
      <c r="B166" s="63"/>
      <c r="C166" s="23"/>
      <c r="D166" s="14"/>
      <c r="F166" s="14"/>
    </row>
    <row r="167" spans="1:7" ht="27" thickBot="1" x14ac:dyDescent="0.3">
      <c r="A167" s="74" t="s">
        <v>3</v>
      </c>
      <c r="B167" s="75" t="s">
        <v>620</v>
      </c>
      <c r="C167" s="76" t="s">
        <v>621</v>
      </c>
      <c r="D167" s="77" t="s">
        <v>5</v>
      </c>
      <c r="F167" s="14"/>
    </row>
    <row r="168" spans="1:7" x14ac:dyDescent="0.25">
      <c r="A168" s="25">
        <v>45416</v>
      </c>
      <c r="B168" s="26" t="s">
        <v>362</v>
      </c>
      <c r="C168" s="37" t="s">
        <v>363</v>
      </c>
      <c r="D168" s="27">
        <v>973885.01</v>
      </c>
      <c r="F168" s="14"/>
    </row>
    <row r="169" spans="1:7" x14ac:dyDescent="0.25">
      <c r="A169" s="28">
        <v>45478</v>
      </c>
      <c r="B169" s="18" t="s">
        <v>386</v>
      </c>
      <c r="C169" s="16" t="s">
        <v>363</v>
      </c>
      <c r="D169" s="29">
        <v>196438.56</v>
      </c>
      <c r="F169" s="14"/>
      <c r="G169" s="14"/>
    </row>
    <row r="170" spans="1:7" x14ac:dyDescent="0.25">
      <c r="A170" s="28" t="s">
        <v>670</v>
      </c>
      <c r="B170" s="18" t="s">
        <v>671</v>
      </c>
      <c r="C170" s="16" t="s">
        <v>363</v>
      </c>
      <c r="D170" s="29">
        <v>650542.80000000005</v>
      </c>
      <c r="F170" s="14"/>
      <c r="G170" s="14"/>
    </row>
    <row r="171" spans="1:7" ht="15.75" thickBot="1" x14ac:dyDescent="0.3">
      <c r="A171" s="50">
        <v>45423</v>
      </c>
      <c r="B171" s="54" t="s">
        <v>742</v>
      </c>
      <c r="C171" s="110" t="s">
        <v>363</v>
      </c>
      <c r="D171" s="32">
        <v>1060119.6000000001</v>
      </c>
      <c r="F171" s="14"/>
      <c r="G171" s="14"/>
    </row>
    <row r="172" spans="1:7" ht="15.75" thickBot="1" x14ac:dyDescent="0.3">
      <c r="A172" s="64"/>
      <c r="B172" s="69"/>
      <c r="C172" s="61" t="s">
        <v>940</v>
      </c>
      <c r="D172" s="70">
        <f>SUM(D168:D171)</f>
        <v>2880985.97</v>
      </c>
      <c r="F172" s="14"/>
      <c r="G172" s="14"/>
    </row>
    <row r="173" spans="1:7" x14ac:dyDescent="0.25">
      <c r="A173" s="62"/>
      <c r="B173" s="65"/>
      <c r="C173" s="23"/>
      <c r="D173" s="71"/>
      <c r="F173" s="14"/>
      <c r="G173" s="14"/>
    </row>
    <row r="174" spans="1:7" ht="15.75" thickBot="1" x14ac:dyDescent="0.3">
      <c r="A174" s="62"/>
      <c r="B174" s="63"/>
      <c r="C174" s="23"/>
      <c r="D174" s="14"/>
      <c r="F174" s="14"/>
    </row>
    <row r="175" spans="1:7" ht="27" thickBot="1" x14ac:dyDescent="0.3">
      <c r="A175" s="74" t="s">
        <v>3</v>
      </c>
      <c r="B175" s="75" t="s">
        <v>620</v>
      </c>
      <c r="C175" s="76" t="s">
        <v>621</v>
      </c>
      <c r="D175" s="77" t="s">
        <v>5</v>
      </c>
      <c r="F175" s="14"/>
    </row>
    <row r="176" spans="1:7" x14ac:dyDescent="0.25">
      <c r="A176" s="25">
        <v>45089</v>
      </c>
      <c r="B176" s="26" t="s">
        <v>285</v>
      </c>
      <c r="C176" s="37" t="s">
        <v>286</v>
      </c>
      <c r="D176" s="27">
        <v>263710.86</v>
      </c>
      <c r="F176" s="14"/>
    </row>
    <row r="177" spans="1:8" x14ac:dyDescent="0.25">
      <c r="A177" s="28" t="s">
        <v>743</v>
      </c>
      <c r="B177" s="18" t="s">
        <v>744</v>
      </c>
      <c r="C177" s="16" t="s">
        <v>286</v>
      </c>
      <c r="D177" s="29">
        <v>669001.28</v>
      </c>
      <c r="F177" s="14"/>
    </row>
    <row r="178" spans="1:8" ht="15.75" thickBot="1" x14ac:dyDescent="0.3">
      <c r="A178" s="30" t="s">
        <v>955</v>
      </c>
      <c r="B178" s="36" t="s">
        <v>954</v>
      </c>
      <c r="C178" s="16" t="s">
        <v>286</v>
      </c>
      <c r="D178" s="56">
        <v>422000</v>
      </c>
      <c r="F178" s="14"/>
    </row>
    <row r="179" spans="1:8" ht="15.75" thickBot="1" x14ac:dyDescent="0.3">
      <c r="A179" s="64"/>
      <c r="B179" s="69"/>
      <c r="C179" s="61" t="s">
        <v>940</v>
      </c>
      <c r="D179" s="70">
        <f>SUM(D176:D178)</f>
        <v>1354712.1400000001</v>
      </c>
      <c r="F179" s="14"/>
      <c r="G179" s="13"/>
    </row>
    <row r="180" spans="1:8" x14ac:dyDescent="0.25">
      <c r="A180" s="62"/>
      <c r="B180" s="65"/>
      <c r="C180" s="23"/>
      <c r="D180" s="71"/>
      <c r="F180" s="14"/>
    </row>
    <row r="181" spans="1:8" ht="15.75" thickBot="1" x14ac:dyDescent="0.3">
      <c r="A181" s="62"/>
      <c r="B181" s="63"/>
      <c r="C181" s="23"/>
      <c r="D181" s="14"/>
      <c r="F181" s="14"/>
    </row>
    <row r="182" spans="1:8" ht="27" thickBot="1" x14ac:dyDescent="0.3">
      <c r="A182" s="74" t="s">
        <v>3</v>
      </c>
      <c r="B182" s="75" t="s">
        <v>620</v>
      </c>
      <c r="C182" s="76" t="s">
        <v>621</v>
      </c>
      <c r="D182" s="77" t="s">
        <v>5</v>
      </c>
      <c r="F182" s="14"/>
    </row>
    <row r="183" spans="1:8" x14ac:dyDescent="0.25">
      <c r="A183" s="28">
        <v>45511</v>
      </c>
      <c r="B183" s="18" t="s">
        <v>192</v>
      </c>
      <c r="C183" s="16" t="s">
        <v>472</v>
      </c>
      <c r="D183" s="29">
        <v>85012.96</v>
      </c>
      <c r="F183" s="14"/>
    </row>
    <row r="184" spans="1:8" ht="15.75" thickBot="1" x14ac:dyDescent="0.3">
      <c r="A184" s="126" t="s">
        <v>721</v>
      </c>
      <c r="B184" s="127" t="s">
        <v>672</v>
      </c>
      <c r="C184" s="55" t="s">
        <v>472</v>
      </c>
      <c r="D184" s="56">
        <v>154574.1</v>
      </c>
      <c r="F184" s="14"/>
    </row>
    <row r="185" spans="1:8" ht="15.75" thickBot="1" x14ac:dyDescent="0.3">
      <c r="A185" s="64"/>
      <c r="B185" s="69"/>
      <c r="C185" s="61" t="s">
        <v>940</v>
      </c>
      <c r="D185" s="70">
        <f>SUM(D183:D184)</f>
        <v>239587.06</v>
      </c>
      <c r="F185" s="14"/>
      <c r="G185" s="13"/>
    </row>
    <row r="186" spans="1:8" x14ac:dyDescent="0.25">
      <c r="A186" s="62"/>
      <c r="B186" s="65"/>
      <c r="C186" s="23"/>
      <c r="D186" s="71"/>
      <c r="F186" s="14"/>
    </row>
    <row r="187" spans="1:8" ht="15.75" thickBot="1" x14ac:dyDescent="0.3">
      <c r="A187" s="62"/>
      <c r="B187" s="65"/>
      <c r="C187" s="23"/>
      <c r="D187" s="71"/>
      <c r="F187" s="14"/>
    </row>
    <row r="188" spans="1:8" ht="27" thickBot="1" x14ac:dyDescent="0.3">
      <c r="A188" s="74" t="s">
        <v>3</v>
      </c>
      <c r="B188" s="75" t="s">
        <v>620</v>
      </c>
      <c r="C188" s="76" t="s">
        <v>621</v>
      </c>
      <c r="D188" s="77" t="s">
        <v>5</v>
      </c>
      <c r="F188" s="14"/>
    </row>
    <row r="189" spans="1:8" x14ac:dyDescent="0.25">
      <c r="A189" s="42">
        <v>44893</v>
      </c>
      <c r="B189" s="26" t="s">
        <v>160</v>
      </c>
      <c r="C189" s="37" t="s">
        <v>161</v>
      </c>
      <c r="D189" s="27">
        <v>391879.98</v>
      </c>
      <c r="F189" s="14"/>
      <c r="G189" s="14"/>
      <c r="H189" s="13"/>
    </row>
    <row r="190" spans="1:8" x14ac:dyDescent="0.25">
      <c r="A190" s="28" t="s">
        <v>512</v>
      </c>
      <c r="B190" s="18" t="s">
        <v>214</v>
      </c>
      <c r="C190" s="16" t="s">
        <v>161</v>
      </c>
      <c r="D190" s="29">
        <v>1118900</v>
      </c>
      <c r="F190" s="14"/>
      <c r="G190" s="14"/>
      <c r="H190" s="13"/>
    </row>
    <row r="191" spans="1:8" x14ac:dyDescent="0.25">
      <c r="A191" s="28">
        <v>45209</v>
      </c>
      <c r="B191" s="18" t="s">
        <v>261</v>
      </c>
      <c r="C191" s="16" t="s">
        <v>161</v>
      </c>
      <c r="D191" s="29">
        <v>969200</v>
      </c>
      <c r="F191" s="14"/>
      <c r="G191" s="14"/>
      <c r="H191" s="13"/>
    </row>
    <row r="192" spans="1:8" x14ac:dyDescent="0.25">
      <c r="A192" s="28" t="s">
        <v>515</v>
      </c>
      <c r="B192" s="18" t="s">
        <v>270</v>
      </c>
      <c r="C192" s="16" t="s">
        <v>161</v>
      </c>
      <c r="D192" s="29">
        <v>600900</v>
      </c>
      <c r="F192" s="14"/>
      <c r="G192" s="14"/>
      <c r="H192" s="13"/>
    </row>
    <row r="193" spans="1:8" x14ac:dyDescent="0.25">
      <c r="A193" s="28" t="s">
        <v>516</v>
      </c>
      <c r="B193" s="18" t="s">
        <v>276</v>
      </c>
      <c r="C193" s="16" t="s">
        <v>161</v>
      </c>
      <c r="D193" s="29">
        <v>1071100</v>
      </c>
      <c r="F193" s="14"/>
      <c r="G193" s="14"/>
      <c r="H193" s="13"/>
    </row>
    <row r="194" spans="1:8" x14ac:dyDescent="0.25">
      <c r="A194" s="28" t="s">
        <v>517</v>
      </c>
      <c r="B194" s="18" t="s">
        <v>283</v>
      </c>
      <c r="C194" s="16" t="s">
        <v>161</v>
      </c>
      <c r="D194" s="29">
        <v>1790400</v>
      </c>
      <c r="F194" s="14"/>
      <c r="G194" s="14"/>
      <c r="H194" s="13"/>
    </row>
    <row r="195" spans="1:8" x14ac:dyDescent="0.25">
      <c r="A195" s="28" t="s">
        <v>518</v>
      </c>
      <c r="B195" s="18" t="s">
        <v>295</v>
      </c>
      <c r="C195" s="16" t="s">
        <v>161</v>
      </c>
      <c r="D195" s="29">
        <v>506100</v>
      </c>
      <c r="F195" s="14"/>
      <c r="G195" s="14"/>
      <c r="H195" s="13"/>
    </row>
    <row r="196" spans="1:8" x14ac:dyDescent="0.25">
      <c r="A196" s="28" t="s">
        <v>518</v>
      </c>
      <c r="B196" s="18" t="s">
        <v>296</v>
      </c>
      <c r="C196" s="16" t="s">
        <v>161</v>
      </c>
      <c r="D196" s="29">
        <v>118100</v>
      </c>
      <c r="F196" s="14"/>
      <c r="G196" s="14"/>
      <c r="H196" s="13"/>
    </row>
    <row r="197" spans="1:8" x14ac:dyDescent="0.25">
      <c r="A197" s="28" t="s">
        <v>518</v>
      </c>
      <c r="B197" s="18" t="s">
        <v>297</v>
      </c>
      <c r="C197" s="16" t="s">
        <v>161</v>
      </c>
      <c r="D197" s="29">
        <v>177100</v>
      </c>
      <c r="F197" s="14"/>
      <c r="G197" s="14"/>
      <c r="H197" s="13"/>
    </row>
    <row r="198" spans="1:8" x14ac:dyDescent="0.25">
      <c r="A198" s="28" t="s">
        <v>518</v>
      </c>
      <c r="B198" s="18" t="s">
        <v>298</v>
      </c>
      <c r="C198" s="16" t="s">
        <v>161</v>
      </c>
      <c r="D198" s="29">
        <v>223000</v>
      </c>
      <c r="F198" s="14"/>
      <c r="G198" s="14"/>
      <c r="H198" s="13"/>
    </row>
    <row r="199" spans="1:8" x14ac:dyDescent="0.25">
      <c r="A199" s="28" t="s">
        <v>518</v>
      </c>
      <c r="B199" s="18" t="s">
        <v>299</v>
      </c>
      <c r="C199" s="16" t="s">
        <v>161</v>
      </c>
      <c r="D199" s="29">
        <v>280000</v>
      </c>
      <c r="F199" s="14"/>
      <c r="G199" s="14"/>
      <c r="H199" s="13"/>
    </row>
    <row r="200" spans="1:8" x14ac:dyDescent="0.25">
      <c r="A200" s="28" t="s">
        <v>518</v>
      </c>
      <c r="B200" s="18" t="s">
        <v>300</v>
      </c>
      <c r="C200" s="16" t="s">
        <v>161</v>
      </c>
      <c r="D200" s="29">
        <v>65000</v>
      </c>
      <c r="F200" s="14"/>
      <c r="G200" s="14"/>
      <c r="H200" s="13"/>
    </row>
    <row r="201" spans="1:8" x14ac:dyDescent="0.25">
      <c r="A201" s="28" t="s">
        <v>518</v>
      </c>
      <c r="B201" s="18" t="s">
        <v>301</v>
      </c>
      <c r="C201" s="16" t="s">
        <v>161</v>
      </c>
      <c r="D201" s="29">
        <v>94500</v>
      </c>
      <c r="F201" s="14"/>
      <c r="G201" s="14"/>
      <c r="H201" s="13"/>
    </row>
    <row r="202" spans="1:8" x14ac:dyDescent="0.25">
      <c r="A202" s="28" t="s">
        <v>519</v>
      </c>
      <c r="B202" s="18" t="s">
        <v>303</v>
      </c>
      <c r="C202" s="16" t="s">
        <v>161</v>
      </c>
      <c r="D202" s="29">
        <v>246600</v>
      </c>
      <c r="F202" s="14"/>
      <c r="G202" s="14"/>
      <c r="H202" s="13"/>
    </row>
    <row r="203" spans="1:8" x14ac:dyDescent="0.25">
      <c r="A203" s="28">
        <v>45505</v>
      </c>
      <c r="B203" s="18" t="s">
        <v>304</v>
      </c>
      <c r="C203" s="16" t="s">
        <v>161</v>
      </c>
      <c r="D203" s="29">
        <v>206600</v>
      </c>
      <c r="F203" s="14"/>
      <c r="G203" s="14"/>
      <c r="H203" s="13"/>
    </row>
    <row r="204" spans="1:8" x14ac:dyDescent="0.25">
      <c r="A204" s="28">
        <v>45505</v>
      </c>
      <c r="B204" s="18" t="s">
        <v>305</v>
      </c>
      <c r="C204" s="16" t="s">
        <v>161</v>
      </c>
      <c r="D204" s="29">
        <v>65000</v>
      </c>
      <c r="F204" s="14"/>
      <c r="G204" s="14"/>
      <c r="H204" s="13"/>
    </row>
    <row r="205" spans="1:8" x14ac:dyDescent="0.25">
      <c r="A205" s="28">
        <v>45506</v>
      </c>
      <c r="B205" s="18" t="s">
        <v>316</v>
      </c>
      <c r="C205" s="16" t="s">
        <v>161</v>
      </c>
      <c r="D205" s="29">
        <v>406600</v>
      </c>
      <c r="F205" s="14"/>
      <c r="G205" s="14"/>
      <c r="H205" s="13"/>
    </row>
    <row r="206" spans="1:8" x14ac:dyDescent="0.25">
      <c r="A206" s="28">
        <v>45506</v>
      </c>
      <c r="B206" s="18" t="s">
        <v>317</v>
      </c>
      <c r="C206" s="16" t="s">
        <v>161</v>
      </c>
      <c r="D206" s="29">
        <v>94500</v>
      </c>
      <c r="F206" s="14"/>
      <c r="G206" s="14"/>
      <c r="H206" s="13"/>
    </row>
    <row r="207" spans="1:8" x14ac:dyDescent="0.25">
      <c r="A207" s="28" t="s">
        <v>520</v>
      </c>
      <c r="B207" s="18" t="s">
        <v>322</v>
      </c>
      <c r="C207" s="16" t="s">
        <v>161</v>
      </c>
      <c r="D207" s="29">
        <v>177100</v>
      </c>
      <c r="F207" s="14"/>
      <c r="G207" s="14"/>
      <c r="H207" s="13"/>
    </row>
    <row r="208" spans="1:8" x14ac:dyDescent="0.25">
      <c r="A208" s="28" t="s">
        <v>521</v>
      </c>
      <c r="B208" s="18" t="s">
        <v>323</v>
      </c>
      <c r="C208" s="16" t="s">
        <v>161</v>
      </c>
      <c r="D208" s="29">
        <v>159500</v>
      </c>
      <c r="F208" s="14"/>
      <c r="G208" s="14"/>
      <c r="H208" s="13"/>
    </row>
    <row r="209" spans="1:8" x14ac:dyDescent="0.25">
      <c r="A209" s="28" t="s">
        <v>522</v>
      </c>
      <c r="B209" s="18" t="s">
        <v>324</v>
      </c>
      <c r="C209" s="16" t="s">
        <v>161</v>
      </c>
      <c r="D209" s="29">
        <v>177100</v>
      </c>
      <c r="F209" s="14"/>
      <c r="G209" s="14"/>
      <c r="H209" s="13"/>
    </row>
    <row r="210" spans="1:8" x14ac:dyDescent="0.25">
      <c r="A210" s="28">
        <v>45415</v>
      </c>
      <c r="B210" s="18" t="s">
        <v>329</v>
      </c>
      <c r="C210" s="16" t="s">
        <v>161</v>
      </c>
      <c r="D210" s="29">
        <v>130000</v>
      </c>
      <c r="F210" s="14"/>
      <c r="G210" s="14"/>
      <c r="H210" s="13"/>
    </row>
    <row r="211" spans="1:8" x14ac:dyDescent="0.25">
      <c r="A211" s="28">
        <v>45415</v>
      </c>
      <c r="B211" s="18" t="s">
        <v>330</v>
      </c>
      <c r="C211" s="16" t="s">
        <v>161</v>
      </c>
      <c r="D211" s="29">
        <v>94500</v>
      </c>
      <c r="F211" s="14"/>
      <c r="G211" s="14"/>
      <c r="H211" s="13"/>
    </row>
    <row r="212" spans="1:8" x14ac:dyDescent="0.25">
      <c r="A212" s="28">
        <v>45446</v>
      </c>
      <c r="B212" s="18" t="s">
        <v>332</v>
      </c>
      <c r="C212" s="16" t="s">
        <v>161</v>
      </c>
      <c r="D212" s="29">
        <v>457500</v>
      </c>
      <c r="F212" s="14"/>
      <c r="G212" s="14"/>
      <c r="H212" s="13"/>
    </row>
    <row r="213" spans="1:8" x14ac:dyDescent="0.25">
      <c r="A213" s="28">
        <v>45629</v>
      </c>
      <c r="B213" s="18" t="s">
        <v>335</v>
      </c>
      <c r="C213" s="16" t="s">
        <v>161</v>
      </c>
      <c r="D213" s="29">
        <v>159500</v>
      </c>
      <c r="F213" s="14"/>
      <c r="G213" s="14"/>
      <c r="H213" s="13"/>
    </row>
    <row r="214" spans="1:8" x14ac:dyDescent="0.25">
      <c r="A214" s="28">
        <v>45629</v>
      </c>
      <c r="B214" s="18" t="s">
        <v>336</v>
      </c>
      <c r="C214" s="16" t="s">
        <v>161</v>
      </c>
      <c r="D214" s="29">
        <v>94500</v>
      </c>
      <c r="F214" s="14"/>
      <c r="G214" s="14"/>
      <c r="H214" s="13"/>
    </row>
    <row r="215" spans="1:8" x14ac:dyDescent="0.25">
      <c r="A215" s="28">
        <v>45629</v>
      </c>
      <c r="B215" s="18" t="s">
        <v>337</v>
      </c>
      <c r="C215" s="16" t="s">
        <v>161</v>
      </c>
      <c r="D215" s="29">
        <v>206600</v>
      </c>
      <c r="F215" s="14"/>
      <c r="G215" s="14"/>
      <c r="H215" s="13"/>
    </row>
    <row r="216" spans="1:8" x14ac:dyDescent="0.25">
      <c r="A216" s="28" t="s">
        <v>523</v>
      </c>
      <c r="B216" s="18" t="s">
        <v>350</v>
      </c>
      <c r="C216" s="16" t="s">
        <v>161</v>
      </c>
      <c r="D216" s="29">
        <v>76700</v>
      </c>
      <c r="F216" s="14"/>
      <c r="G216" s="14"/>
      <c r="H216" s="13"/>
    </row>
    <row r="217" spans="1:8" x14ac:dyDescent="0.25">
      <c r="A217" s="28" t="s">
        <v>523</v>
      </c>
      <c r="B217" s="18" t="s">
        <v>351</v>
      </c>
      <c r="C217" s="16" t="s">
        <v>161</v>
      </c>
      <c r="D217" s="29">
        <v>94500</v>
      </c>
      <c r="F217" s="14"/>
      <c r="G217" s="14"/>
      <c r="H217" s="13"/>
    </row>
    <row r="218" spans="1:8" x14ac:dyDescent="0.25">
      <c r="A218" s="28" t="s">
        <v>524</v>
      </c>
      <c r="B218" s="18" t="s">
        <v>353</v>
      </c>
      <c r="C218" s="16" t="s">
        <v>161</v>
      </c>
      <c r="D218" s="29">
        <v>419600</v>
      </c>
      <c r="F218" s="14"/>
      <c r="G218" s="14"/>
      <c r="H218" s="13"/>
    </row>
    <row r="219" spans="1:8" x14ac:dyDescent="0.25">
      <c r="A219" s="28">
        <v>45326</v>
      </c>
      <c r="B219" s="18" t="s">
        <v>356</v>
      </c>
      <c r="C219" s="16" t="s">
        <v>161</v>
      </c>
      <c r="D219" s="29">
        <v>307700</v>
      </c>
      <c r="F219" s="14"/>
      <c r="G219" s="14"/>
      <c r="H219" s="13"/>
    </row>
    <row r="220" spans="1:8" x14ac:dyDescent="0.25">
      <c r="A220" s="28">
        <v>45355</v>
      </c>
      <c r="B220" s="18" t="s">
        <v>359</v>
      </c>
      <c r="C220" s="16" t="s">
        <v>161</v>
      </c>
      <c r="D220" s="29">
        <v>94500</v>
      </c>
      <c r="F220" s="14"/>
      <c r="G220" s="14"/>
      <c r="H220" s="13"/>
    </row>
    <row r="221" spans="1:8" x14ac:dyDescent="0.25">
      <c r="A221" s="28">
        <v>45539</v>
      </c>
      <c r="B221" s="18" t="s">
        <v>364</v>
      </c>
      <c r="C221" s="16" t="s">
        <v>161</v>
      </c>
      <c r="D221" s="29">
        <v>206600</v>
      </c>
      <c r="F221" s="14"/>
      <c r="G221" s="14"/>
      <c r="H221" s="13"/>
    </row>
    <row r="222" spans="1:8" x14ac:dyDescent="0.25">
      <c r="A222" s="28">
        <v>45539</v>
      </c>
      <c r="B222" s="18" t="s">
        <v>365</v>
      </c>
      <c r="C222" s="16" t="s">
        <v>161</v>
      </c>
      <c r="D222" s="29">
        <v>313500</v>
      </c>
      <c r="F222" s="14"/>
      <c r="G222" s="14"/>
      <c r="H222" s="13"/>
    </row>
    <row r="223" spans="1:8" x14ac:dyDescent="0.25">
      <c r="A223" s="28">
        <v>45569</v>
      </c>
      <c r="B223" s="18" t="s">
        <v>366</v>
      </c>
      <c r="C223" s="16" t="s">
        <v>161</v>
      </c>
      <c r="D223" s="29">
        <v>133440</v>
      </c>
      <c r="F223" s="14"/>
      <c r="G223" s="14"/>
      <c r="H223" s="13"/>
    </row>
    <row r="224" spans="1:8" x14ac:dyDescent="0.25">
      <c r="A224" s="28" t="s">
        <v>525</v>
      </c>
      <c r="B224" s="18" t="s">
        <v>376</v>
      </c>
      <c r="C224" s="16" t="s">
        <v>161</v>
      </c>
      <c r="D224" s="29">
        <v>206600</v>
      </c>
      <c r="F224" s="14"/>
      <c r="G224" s="14"/>
      <c r="H224" s="13"/>
    </row>
    <row r="225" spans="1:8" x14ac:dyDescent="0.25">
      <c r="A225" s="28" t="s">
        <v>525</v>
      </c>
      <c r="B225" s="18" t="s">
        <v>377</v>
      </c>
      <c r="C225" s="16" t="s">
        <v>161</v>
      </c>
      <c r="D225" s="29">
        <v>94500</v>
      </c>
      <c r="F225" s="14"/>
      <c r="G225" s="14"/>
      <c r="H225" s="13"/>
    </row>
    <row r="226" spans="1:8" x14ac:dyDescent="0.25">
      <c r="A226" s="28" t="s">
        <v>526</v>
      </c>
      <c r="B226" s="18" t="s">
        <v>378</v>
      </c>
      <c r="C226" s="16" t="s">
        <v>161</v>
      </c>
      <c r="D226" s="29">
        <v>12900</v>
      </c>
      <c r="F226" s="14"/>
      <c r="G226" s="14"/>
      <c r="H226" s="13"/>
    </row>
    <row r="227" spans="1:8" x14ac:dyDescent="0.25">
      <c r="A227" s="28" t="s">
        <v>527</v>
      </c>
      <c r="B227" s="18" t="s">
        <v>380</v>
      </c>
      <c r="C227" s="16" t="s">
        <v>161</v>
      </c>
      <c r="D227" s="29">
        <v>317300</v>
      </c>
      <c r="F227" s="14"/>
      <c r="G227" s="14"/>
      <c r="H227" s="13"/>
    </row>
    <row r="228" spans="1:8" x14ac:dyDescent="0.25">
      <c r="A228" s="28">
        <v>45478</v>
      </c>
      <c r="B228" s="18" t="s">
        <v>385</v>
      </c>
      <c r="C228" s="16" t="s">
        <v>161</v>
      </c>
      <c r="D228" s="29">
        <v>42400</v>
      </c>
      <c r="F228" s="14"/>
      <c r="G228" s="14"/>
      <c r="H228" s="13"/>
    </row>
    <row r="229" spans="1:8" x14ac:dyDescent="0.25">
      <c r="A229" s="28" t="s">
        <v>528</v>
      </c>
      <c r="B229" s="18" t="s">
        <v>399</v>
      </c>
      <c r="C229" s="16" t="s">
        <v>161</v>
      </c>
      <c r="D229" s="29">
        <v>392600</v>
      </c>
      <c r="F229" s="14"/>
      <c r="G229" s="14"/>
      <c r="H229" s="13"/>
    </row>
    <row r="230" spans="1:8" x14ac:dyDescent="0.25">
      <c r="A230" s="81" t="s">
        <v>529</v>
      </c>
      <c r="B230" s="72" t="s">
        <v>452</v>
      </c>
      <c r="C230" s="73" t="s">
        <v>161</v>
      </c>
      <c r="D230" s="82">
        <v>1089300</v>
      </c>
      <c r="F230" s="14"/>
      <c r="G230" s="14"/>
      <c r="H230" s="13"/>
    </row>
    <row r="231" spans="1:8" ht="15.75" thickBot="1" x14ac:dyDescent="0.3">
      <c r="A231" s="30">
        <v>45420</v>
      </c>
      <c r="B231" s="72" t="s">
        <v>634</v>
      </c>
      <c r="C231" s="73" t="s">
        <v>161</v>
      </c>
      <c r="D231" s="82">
        <v>1032600</v>
      </c>
      <c r="F231" s="14"/>
      <c r="G231" s="14"/>
      <c r="H231" s="13"/>
    </row>
    <row r="232" spans="1:8" ht="15.75" thickBot="1" x14ac:dyDescent="0.3">
      <c r="A232" s="98"/>
      <c r="B232" s="112"/>
      <c r="C232" s="61" t="s">
        <v>940</v>
      </c>
      <c r="D232" s="101">
        <f>SUM(D189:D231)</f>
        <v>14916519.98</v>
      </c>
      <c r="F232" s="14"/>
      <c r="G232" s="13"/>
    </row>
    <row r="233" spans="1:8" x14ac:dyDescent="0.25">
      <c r="A233" s="62"/>
      <c r="B233" s="65"/>
      <c r="C233" s="23"/>
      <c r="D233" s="71"/>
      <c r="F233" s="14"/>
    </row>
    <row r="234" spans="1:8" ht="15.75" thickBot="1" x14ac:dyDescent="0.3">
      <c r="A234" s="62"/>
      <c r="B234" s="63"/>
      <c r="C234" s="23"/>
      <c r="D234" s="14"/>
      <c r="F234" s="14"/>
    </row>
    <row r="235" spans="1:8" ht="27" thickBot="1" x14ac:dyDescent="0.3">
      <c r="A235" s="74" t="s">
        <v>3</v>
      </c>
      <c r="B235" s="75" t="s">
        <v>620</v>
      </c>
      <c r="C235" s="76" t="s">
        <v>621</v>
      </c>
      <c r="D235" s="77" t="s">
        <v>5</v>
      </c>
      <c r="F235" s="14"/>
    </row>
    <row r="236" spans="1:8" x14ac:dyDescent="0.25">
      <c r="A236" s="25">
        <v>44868</v>
      </c>
      <c r="B236" s="44" t="s">
        <v>117</v>
      </c>
      <c r="C236" s="37" t="s">
        <v>118</v>
      </c>
      <c r="D236" s="27">
        <v>105000</v>
      </c>
      <c r="F236" s="14"/>
    </row>
    <row r="237" spans="1:8" x14ac:dyDescent="0.25">
      <c r="A237" s="28" t="s">
        <v>530</v>
      </c>
      <c r="B237" s="72" t="s">
        <v>244</v>
      </c>
      <c r="C237" s="73" t="s">
        <v>118</v>
      </c>
      <c r="D237" s="82">
        <v>7800</v>
      </c>
      <c r="F237" s="14"/>
    </row>
    <row r="238" spans="1:8" x14ac:dyDescent="0.25">
      <c r="A238" s="28">
        <v>45332</v>
      </c>
      <c r="B238" s="118" t="s">
        <v>673</v>
      </c>
      <c r="C238" s="16" t="s">
        <v>118</v>
      </c>
      <c r="D238" s="29">
        <v>367000</v>
      </c>
      <c r="F238" s="14"/>
    </row>
    <row r="239" spans="1:8" x14ac:dyDescent="0.25">
      <c r="A239" s="28" t="s">
        <v>669</v>
      </c>
      <c r="B239" s="118" t="s">
        <v>674</v>
      </c>
      <c r="C239" s="16" t="s">
        <v>118</v>
      </c>
      <c r="D239" s="29">
        <v>36000</v>
      </c>
      <c r="F239" s="14"/>
    </row>
    <row r="240" spans="1:8" x14ac:dyDescent="0.25">
      <c r="A240" s="28">
        <v>45607</v>
      </c>
      <c r="B240" s="18" t="s">
        <v>745</v>
      </c>
      <c r="C240" s="16" t="s">
        <v>118</v>
      </c>
      <c r="D240" s="29">
        <v>288000</v>
      </c>
      <c r="F240" s="14"/>
    </row>
    <row r="241" spans="1:7" ht="15.75" thickBot="1" x14ac:dyDescent="0.3">
      <c r="A241" s="119" t="s">
        <v>823</v>
      </c>
      <c r="B241" s="120" t="s">
        <v>835</v>
      </c>
      <c r="C241" s="38" t="s">
        <v>118</v>
      </c>
      <c r="D241" s="56">
        <v>122900</v>
      </c>
      <c r="F241" s="14"/>
    </row>
    <row r="242" spans="1:7" ht="15.75" thickBot="1" x14ac:dyDescent="0.3">
      <c r="A242" s="98"/>
      <c r="B242" s="69"/>
      <c r="C242" s="100" t="s">
        <v>940</v>
      </c>
      <c r="D242" s="70">
        <f>SUM(D236:D241)</f>
        <v>926700</v>
      </c>
      <c r="F242" s="14"/>
      <c r="G242" s="13"/>
    </row>
    <row r="243" spans="1:7" x14ac:dyDescent="0.25">
      <c r="A243" s="62"/>
      <c r="B243" s="65"/>
      <c r="C243" s="23"/>
      <c r="D243" s="71"/>
      <c r="F243" s="14"/>
    </row>
    <row r="244" spans="1:7" ht="15.75" thickBot="1" x14ac:dyDescent="0.3">
      <c r="A244" s="62"/>
      <c r="B244" s="63"/>
      <c r="C244" s="23"/>
      <c r="D244" s="14"/>
      <c r="F244" s="14"/>
    </row>
    <row r="245" spans="1:7" ht="27" thickBot="1" x14ac:dyDescent="0.3">
      <c r="A245" s="74" t="s">
        <v>3</v>
      </c>
      <c r="B245" s="75" t="s">
        <v>620</v>
      </c>
      <c r="C245" s="76" t="s">
        <v>621</v>
      </c>
      <c r="D245" s="77" t="s">
        <v>5</v>
      </c>
      <c r="F245" s="14"/>
    </row>
    <row r="246" spans="1:7" ht="15.75" thickBot="1" x14ac:dyDescent="0.3">
      <c r="A246" s="47">
        <v>44844</v>
      </c>
      <c r="B246" s="34" t="s">
        <v>86</v>
      </c>
      <c r="C246" s="39" t="s">
        <v>150</v>
      </c>
      <c r="D246" s="35">
        <v>14750</v>
      </c>
      <c r="F246" s="14"/>
    </row>
    <row r="247" spans="1:7" ht="15.75" thickBot="1" x14ac:dyDescent="0.3">
      <c r="A247" s="64"/>
      <c r="B247" s="69"/>
      <c r="C247" s="61" t="s">
        <v>940</v>
      </c>
      <c r="D247" s="70">
        <f>SUM(D245:D246)</f>
        <v>14750</v>
      </c>
      <c r="F247" s="14"/>
      <c r="G247" s="13"/>
    </row>
    <row r="248" spans="1:7" x14ac:dyDescent="0.25">
      <c r="A248" s="62"/>
      <c r="B248" s="65"/>
      <c r="C248" s="23"/>
      <c r="D248" s="71"/>
      <c r="F248" s="14"/>
    </row>
    <row r="249" spans="1:7" ht="15.75" thickBot="1" x14ac:dyDescent="0.3">
      <c r="A249" s="97"/>
      <c r="B249" s="63"/>
      <c r="C249" s="23"/>
      <c r="D249" s="14"/>
      <c r="F249" s="14"/>
    </row>
    <row r="250" spans="1:7" ht="27" thickBot="1" x14ac:dyDescent="0.3">
      <c r="A250" s="74" t="s">
        <v>3</v>
      </c>
      <c r="B250" s="75" t="s">
        <v>620</v>
      </c>
      <c r="C250" s="76" t="s">
        <v>621</v>
      </c>
      <c r="D250" s="77" t="s">
        <v>5</v>
      </c>
      <c r="F250" s="14"/>
    </row>
    <row r="251" spans="1:7" ht="15.75" thickBot="1" x14ac:dyDescent="0.3">
      <c r="A251" s="49" t="s">
        <v>531</v>
      </c>
      <c r="B251" s="66" t="s">
        <v>268</v>
      </c>
      <c r="C251" s="67" t="s">
        <v>269</v>
      </c>
      <c r="D251" s="68">
        <v>11500</v>
      </c>
      <c r="F251" s="14"/>
    </row>
    <row r="252" spans="1:7" ht="15.75" thickBot="1" x14ac:dyDescent="0.3">
      <c r="A252" s="98"/>
      <c r="B252" s="99"/>
      <c r="C252" s="61" t="s">
        <v>940</v>
      </c>
      <c r="D252" s="101">
        <f>SUM(D250:D251)</f>
        <v>11500</v>
      </c>
      <c r="F252" s="14"/>
      <c r="G252" s="13"/>
    </row>
    <row r="253" spans="1:7" x14ac:dyDescent="0.25">
      <c r="A253" s="62"/>
      <c r="B253" s="65"/>
      <c r="C253" s="23"/>
      <c r="D253" s="71"/>
      <c r="F253" s="14"/>
    </row>
    <row r="254" spans="1:7" ht="15.75" thickBot="1" x14ac:dyDescent="0.3">
      <c r="A254" s="62"/>
      <c r="B254" s="63"/>
      <c r="C254" s="23"/>
      <c r="D254" s="14"/>
      <c r="F254" s="14"/>
    </row>
    <row r="255" spans="1:7" ht="27" thickBot="1" x14ac:dyDescent="0.3">
      <c r="A255" s="74" t="s">
        <v>3</v>
      </c>
      <c r="B255" s="75" t="s">
        <v>620</v>
      </c>
      <c r="C255" s="76" t="s">
        <v>621</v>
      </c>
      <c r="D255" s="77" t="s">
        <v>5</v>
      </c>
      <c r="F255" s="14"/>
    </row>
    <row r="256" spans="1:7" ht="15.75" thickBot="1" x14ac:dyDescent="0.3">
      <c r="A256" s="122">
        <v>45334</v>
      </c>
      <c r="B256" s="123" t="s">
        <v>840</v>
      </c>
      <c r="C256" s="39" t="s">
        <v>841</v>
      </c>
      <c r="D256" s="35">
        <v>231103</v>
      </c>
      <c r="F256" s="14"/>
    </row>
    <row r="257" spans="1:7" ht="15.75" thickBot="1" x14ac:dyDescent="0.3">
      <c r="A257" s="98"/>
      <c r="B257" s="99"/>
      <c r="C257" s="61" t="s">
        <v>940</v>
      </c>
      <c r="D257" s="101">
        <f>SUM(D255:D256)</f>
        <v>231103</v>
      </c>
      <c r="F257" s="14"/>
      <c r="G257" s="13"/>
    </row>
    <row r="258" spans="1:7" x14ac:dyDescent="0.25">
      <c r="A258" s="62"/>
      <c r="B258" s="63"/>
      <c r="C258" s="23"/>
      <c r="D258" s="14"/>
      <c r="F258" s="14"/>
    </row>
    <row r="259" spans="1:7" ht="15.75" thickBot="1" x14ac:dyDescent="0.3">
      <c r="A259" s="62"/>
      <c r="B259" s="63"/>
      <c r="C259" s="23"/>
      <c r="D259" s="14"/>
      <c r="F259" s="14"/>
    </row>
    <row r="260" spans="1:7" ht="27" thickBot="1" x14ac:dyDescent="0.3">
      <c r="A260" s="74" t="s">
        <v>3</v>
      </c>
      <c r="B260" s="75" t="s">
        <v>620</v>
      </c>
      <c r="C260" s="76" t="s">
        <v>621</v>
      </c>
      <c r="D260" s="77" t="s">
        <v>5</v>
      </c>
      <c r="F260" s="14"/>
    </row>
    <row r="261" spans="1:7" ht="15.75" thickBot="1" x14ac:dyDescent="0.3">
      <c r="A261" s="122">
        <v>45643</v>
      </c>
      <c r="B261" s="123" t="s">
        <v>842</v>
      </c>
      <c r="C261" s="39" t="s">
        <v>843</v>
      </c>
      <c r="D261" s="35">
        <v>537250</v>
      </c>
      <c r="F261" s="14"/>
    </row>
    <row r="262" spans="1:7" ht="15.75" thickBot="1" x14ac:dyDescent="0.3">
      <c r="A262" s="98"/>
      <c r="B262" s="99"/>
      <c r="C262" s="61" t="s">
        <v>940</v>
      </c>
      <c r="D262" s="101">
        <f>SUM(D260:D261)</f>
        <v>537250</v>
      </c>
      <c r="F262" s="14"/>
      <c r="G262" s="13"/>
    </row>
    <row r="263" spans="1:7" x14ac:dyDescent="0.25">
      <c r="A263" s="62"/>
      <c r="B263" s="63"/>
      <c r="C263" s="23"/>
      <c r="D263" s="14"/>
      <c r="F263" s="14"/>
    </row>
    <row r="264" spans="1:7" ht="15.75" thickBot="1" x14ac:dyDescent="0.3">
      <c r="A264" s="62"/>
      <c r="B264" s="63"/>
      <c r="C264" s="23"/>
      <c r="D264" s="14"/>
      <c r="F264" s="14"/>
    </row>
    <row r="265" spans="1:7" ht="27" thickBot="1" x14ac:dyDescent="0.3">
      <c r="A265" s="74" t="s">
        <v>3</v>
      </c>
      <c r="B265" s="75" t="s">
        <v>620</v>
      </c>
      <c r="C265" s="76" t="s">
        <v>621</v>
      </c>
      <c r="D265" s="77" t="s">
        <v>5</v>
      </c>
      <c r="F265" s="14"/>
    </row>
    <row r="266" spans="1:7" ht="15.75" thickBot="1" x14ac:dyDescent="0.3">
      <c r="A266" s="33" t="s">
        <v>503</v>
      </c>
      <c r="B266" s="34" t="s">
        <v>23</v>
      </c>
      <c r="C266" s="39" t="s">
        <v>367</v>
      </c>
      <c r="D266" s="35">
        <v>57945.599999999999</v>
      </c>
      <c r="F266" s="14"/>
    </row>
    <row r="267" spans="1:7" ht="15.75" thickBot="1" x14ac:dyDescent="0.3">
      <c r="A267" s="64"/>
      <c r="B267" s="69"/>
      <c r="C267" s="61" t="s">
        <v>940</v>
      </c>
      <c r="D267" s="70">
        <f>SUM(D265:D266)</f>
        <v>57945.599999999999</v>
      </c>
      <c r="F267" s="14"/>
      <c r="G267" s="13"/>
    </row>
    <row r="268" spans="1:7" x14ac:dyDescent="0.25">
      <c r="A268" s="62"/>
      <c r="B268" s="65"/>
      <c r="C268" s="23"/>
      <c r="D268" s="71"/>
      <c r="F268" s="14"/>
    </row>
    <row r="269" spans="1:7" ht="15.75" thickBot="1" x14ac:dyDescent="0.3">
      <c r="A269" s="62"/>
      <c r="B269" s="63"/>
      <c r="C269" s="23"/>
      <c r="D269" s="14"/>
      <c r="F269" s="14"/>
    </row>
    <row r="270" spans="1:7" ht="27" thickBot="1" x14ac:dyDescent="0.3">
      <c r="A270" s="74" t="s">
        <v>3</v>
      </c>
      <c r="B270" s="75" t="s">
        <v>620</v>
      </c>
      <c r="C270" s="76" t="s">
        <v>621</v>
      </c>
      <c r="D270" s="77" t="s">
        <v>5</v>
      </c>
      <c r="F270" s="14"/>
    </row>
    <row r="271" spans="1:7" ht="15.75" thickBot="1" x14ac:dyDescent="0.3">
      <c r="A271" s="33" t="s">
        <v>532</v>
      </c>
      <c r="B271" s="34" t="s">
        <v>474</v>
      </c>
      <c r="C271" s="39" t="s">
        <v>475</v>
      </c>
      <c r="D271" s="35">
        <v>13805.92</v>
      </c>
      <c r="F271" s="14"/>
    </row>
    <row r="272" spans="1:7" ht="15.75" thickBot="1" x14ac:dyDescent="0.3">
      <c r="A272" s="64"/>
      <c r="B272" s="69"/>
      <c r="C272" s="61" t="s">
        <v>956</v>
      </c>
      <c r="D272" s="70">
        <f>SUM(D270:D271)</f>
        <v>13805.92</v>
      </c>
      <c r="F272" s="14"/>
      <c r="G272" s="13"/>
    </row>
    <row r="273" spans="1:6" x14ac:dyDescent="0.25">
      <c r="A273" s="62"/>
      <c r="B273" s="65"/>
      <c r="C273" s="23"/>
      <c r="D273" s="71"/>
      <c r="F273" s="14"/>
    </row>
    <row r="274" spans="1:6" ht="15.75" thickBot="1" x14ac:dyDescent="0.3">
      <c r="A274" s="62"/>
      <c r="B274" s="63"/>
      <c r="C274" s="23"/>
      <c r="D274" s="14"/>
      <c r="F274" s="14"/>
    </row>
    <row r="275" spans="1:6" ht="27" thickBot="1" x14ac:dyDescent="0.3">
      <c r="A275" s="102" t="s">
        <v>3</v>
      </c>
      <c r="B275" s="103" t="s">
        <v>620</v>
      </c>
      <c r="C275" s="104" t="s">
        <v>621</v>
      </c>
      <c r="D275" s="77" t="s">
        <v>5</v>
      </c>
      <c r="F275" s="14"/>
    </row>
    <row r="276" spans="1:6" x14ac:dyDescent="0.25">
      <c r="A276" s="58" t="s">
        <v>533</v>
      </c>
      <c r="B276" s="41" t="s">
        <v>59</v>
      </c>
      <c r="C276" s="40" t="s">
        <v>60</v>
      </c>
      <c r="D276" s="60">
        <v>6630</v>
      </c>
      <c r="F276" s="14"/>
    </row>
    <row r="277" spans="1:6" x14ac:dyDescent="0.25">
      <c r="A277" s="28">
        <v>44206</v>
      </c>
      <c r="B277" s="19" t="s">
        <v>61</v>
      </c>
      <c r="C277" s="16" t="s">
        <v>60</v>
      </c>
      <c r="D277" s="29">
        <v>3000</v>
      </c>
      <c r="F277" s="14"/>
    </row>
    <row r="278" spans="1:6" x14ac:dyDescent="0.25">
      <c r="A278" s="28">
        <v>44265</v>
      </c>
      <c r="B278" s="19" t="s">
        <v>62</v>
      </c>
      <c r="C278" s="16" t="s">
        <v>60</v>
      </c>
      <c r="D278" s="29">
        <v>3000</v>
      </c>
      <c r="F278" s="14"/>
    </row>
    <row r="279" spans="1:6" x14ac:dyDescent="0.25">
      <c r="A279" s="28">
        <v>44326</v>
      </c>
      <c r="B279" s="19" t="s">
        <v>63</v>
      </c>
      <c r="C279" s="16" t="s">
        <v>60</v>
      </c>
      <c r="D279" s="29">
        <v>3000</v>
      </c>
      <c r="F279" s="14"/>
    </row>
    <row r="280" spans="1:6" x14ac:dyDescent="0.25">
      <c r="A280" s="28">
        <v>44326</v>
      </c>
      <c r="B280" s="19" t="s">
        <v>64</v>
      </c>
      <c r="C280" s="16" t="s">
        <v>60</v>
      </c>
      <c r="D280" s="29">
        <v>4000</v>
      </c>
      <c r="F280" s="14"/>
    </row>
    <row r="281" spans="1:6" x14ac:dyDescent="0.25">
      <c r="A281" s="28">
        <v>44387</v>
      </c>
      <c r="B281" s="19" t="s">
        <v>68</v>
      </c>
      <c r="C281" s="16" t="s">
        <v>60</v>
      </c>
      <c r="D281" s="29">
        <v>4000</v>
      </c>
      <c r="F281" s="14"/>
    </row>
    <row r="282" spans="1:6" x14ac:dyDescent="0.25">
      <c r="A282" s="28">
        <v>44540</v>
      </c>
      <c r="B282" s="19" t="s">
        <v>69</v>
      </c>
      <c r="C282" s="16" t="s">
        <v>60</v>
      </c>
      <c r="D282" s="29">
        <v>3000</v>
      </c>
      <c r="F282" s="14"/>
    </row>
    <row r="283" spans="1:6" x14ac:dyDescent="0.25">
      <c r="A283" s="28" t="s">
        <v>534</v>
      </c>
      <c r="B283" s="19" t="s">
        <v>70</v>
      </c>
      <c r="C283" s="16" t="s">
        <v>60</v>
      </c>
      <c r="D283" s="29">
        <v>3000</v>
      </c>
      <c r="F283" s="14"/>
    </row>
    <row r="284" spans="1:6" x14ac:dyDescent="0.25">
      <c r="A284" s="28" t="s">
        <v>535</v>
      </c>
      <c r="B284" s="19" t="s">
        <v>74</v>
      </c>
      <c r="C284" s="16" t="s">
        <v>60</v>
      </c>
      <c r="D284" s="29">
        <v>2000</v>
      </c>
      <c r="F284" s="14"/>
    </row>
    <row r="285" spans="1:6" x14ac:dyDescent="0.25">
      <c r="A285" s="28" t="s">
        <v>536</v>
      </c>
      <c r="B285" s="19" t="s">
        <v>75</v>
      </c>
      <c r="C285" s="16" t="s">
        <v>60</v>
      </c>
      <c r="D285" s="29">
        <v>4000</v>
      </c>
      <c r="F285" s="14"/>
    </row>
    <row r="286" spans="1:6" x14ac:dyDescent="0.25">
      <c r="A286" s="28" t="s">
        <v>537</v>
      </c>
      <c r="B286" s="19" t="s">
        <v>76</v>
      </c>
      <c r="C286" s="16" t="s">
        <v>60</v>
      </c>
      <c r="D286" s="29">
        <v>2000</v>
      </c>
      <c r="F286" s="14"/>
    </row>
    <row r="287" spans="1:6" x14ac:dyDescent="0.25">
      <c r="A287" s="28" t="s">
        <v>538</v>
      </c>
      <c r="B287" s="19" t="s">
        <v>77</v>
      </c>
      <c r="C287" s="16" t="s">
        <v>60</v>
      </c>
      <c r="D287" s="29">
        <v>2000</v>
      </c>
      <c r="F287" s="14"/>
    </row>
    <row r="288" spans="1:6" x14ac:dyDescent="0.25">
      <c r="A288" s="28" t="s">
        <v>538</v>
      </c>
      <c r="B288" s="19" t="s">
        <v>78</v>
      </c>
      <c r="C288" s="16" t="s">
        <v>60</v>
      </c>
      <c r="D288" s="29">
        <v>2000</v>
      </c>
      <c r="F288" s="14"/>
    </row>
    <row r="289" spans="1:7" x14ac:dyDescent="0.25">
      <c r="A289" s="28" t="s">
        <v>539</v>
      </c>
      <c r="B289" s="19" t="s">
        <v>79</v>
      </c>
      <c r="C289" s="16" t="s">
        <v>60</v>
      </c>
      <c r="D289" s="29">
        <v>3000</v>
      </c>
      <c r="F289" s="14"/>
    </row>
    <row r="290" spans="1:7" x14ac:dyDescent="0.25">
      <c r="A290" s="28">
        <v>44207</v>
      </c>
      <c r="B290" s="19" t="s">
        <v>80</v>
      </c>
      <c r="C290" s="16" t="s">
        <v>60</v>
      </c>
      <c r="D290" s="29">
        <v>4000</v>
      </c>
      <c r="F290" s="14"/>
    </row>
    <row r="291" spans="1:7" x14ac:dyDescent="0.25">
      <c r="A291" s="28">
        <v>44238</v>
      </c>
      <c r="B291" s="19" t="s">
        <v>82</v>
      </c>
      <c r="C291" s="16" t="s">
        <v>60</v>
      </c>
      <c r="D291" s="29">
        <v>2000</v>
      </c>
      <c r="F291" s="14"/>
    </row>
    <row r="292" spans="1:7" x14ac:dyDescent="0.25">
      <c r="A292" s="28">
        <v>44266</v>
      </c>
      <c r="B292" s="19" t="s">
        <v>84</v>
      </c>
      <c r="C292" s="16" t="s">
        <v>60</v>
      </c>
      <c r="D292" s="29">
        <v>2000</v>
      </c>
      <c r="F292" s="14"/>
    </row>
    <row r="293" spans="1:7" x14ac:dyDescent="0.25">
      <c r="A293" s="28">
        <v>44297</v>
      </c>
      <c r="B293" s="19" t="s">
        <v>85</v>
      </c>
      <c r="C293" s="16" t="s">
        <v>60</v>
      </c>
      <c r="D293" s="29">
        <v>2000</v>
      </c>
      <c r="F293" s="14"/>
    </row>
    <row r="294" spans="1:7" x14ac:dyDescent="0.25">
      <c r="A294" s="28">
        <v>44327</v>
      </c>
      <c r="B294" s="19" t="s">
        <v>86</v>
      </c>
      <c r="C294" s="16" t="s">
        <v>60</v>
      </c>
      <c r="D294" s="29">
        <v>3000</v>
      </c>
      <c r="F294" s="14"/>
    </row>
    <row r="295" spans="1:7" ht="15.75" thickBot="1" x14ac:dyDescent="0.3">
      <c r="A295" s="30">
        <v>44358</v>
      </c>
      <c r="B295" s="45" t="s">
        <v>87</v>
      </c>
      <c r="C295" s="38" t="s">
        <v>60</v>
      </c>
      <c r="D295" s="32">
        <v>5000</v>
      </c>
      <c r="F295" s="14"/>
    </row>
    <row r="296" spans="1:7" ht="15.75" thickBot="1" x14ac:dyDescent="0.3">
      <c r="A296" s="64"/>
      <c r="B296" s="69"/>
      <c r="C296" s="61" t="s">
        <v>940</v>
      </c>
      <c r="D296" s="70">
        <f>SUM(D276:D295)</f>
        <v>62630</v>
      </c>
      <c r="F296" s="14"/>
      <c r="G296" s="13"/>
    </row>
    <row r="297" spans="1:7" x14ac:dyDescent="0.25">
      <c r="A297" s="62"/>
      <c r="B297" s="86"/>
      <c r="C297" s="23"/>
      <c r="D297" s="14"/>
      <c r="F297" s="14"/>
    </row>
    <row r="298" spans="1:7" ht="15.75" thickBot="1" x14ac:dyDescent="0.3">
      <c r="A298" s="62"/>
      <c r="B298" s="86"/>
      <c r="C298" s="23"/>
      <c r="D298" s="14"/>
      <c r="F298" s="14"/>
    </row>
    <row r="299" spans="1:7" ht="27" thickBot="1" x14ac:dyDescent="0.3">
      <c r="A299" s="74" t="s">
        <v>3</v>
      </c>
      <c r="B299" s="75" t="s">
        <v>620</v>
      </c>
      <c r="C299" s="76" t="s">
        <v>621</v>
      </c>
      <c r="D299" s="77" t="s">
        <v>5</v>
      </c>
      <c r="F299" s="14"/>
    </row>
    <row r="300" spans="1:7" ht="15.75" thickBot="1" x14ac:dyDescent="0.3">
      <c r="A300" s="122" t="s">
        <v>713</v>
      </c>
      <c r="B300" s="123" t="s">
        <v>675</v>
      </c>
      <c r="C300" s="39" t="s">
        <v>676</v>
      </c>
      <c r="D300" s="35">
        <v>95252.05</v>
      </c>
      <c r="F300" s="14"/>
    </row>
    <row r="301" spans="1:7" ht="15.75" thickBot="1" x14ac:dyDescent="0.3">
      <c r="A301" s="64"/>
      <c r="B301" s="69"/>
      <c r="C301" s="61" t="s">
        <v>940</v>
      </c>
      <c r="D301" s="70">
        <f>D300</f>
        <v>95252.05</v>
      </c>
      <c r="F301" s="14"/>
    </row>
    <row r="302" spans="1:7" x14ac:dyDescent="0.25">
      <c r="A302" s="62"/>
      <c r="B302" s="86"/>
      <c r="C302" s="23"/>
      <c r="D302" s="14"/>
      <c r="F302" s="14"/>
    </row>
    <row r="303" spans="1:7" ht="15.75" thickBot="1" x14ac:dyDescent="0.3">
      <c r="A303" s="62"/>
      <c r="B303" s="86"/>
      <c r="C303" s="23"/>
      <c r="D303" s="14"/>
      <c r="F303" s="14"/>
    </row>
    <row r="304" spans="1:7" ht="27" thickBot="1" x14ac:dyDescent="0.3">
      <c r="A304" s="74" t="s">
        <v>3</v>
      </c>
      <c r="B304" s="75" t="s">
        <v>620</v>
      </c>
      <c r="C304" s="76" t="s">
        <v>621</v>
      </c>
      <c r="D304" s="77" t="s">
        <v>5</v>
      </c>
      <c r="F304" s="14"/>
    </row>
    <row r="305" spans="1:7" x14ac:dyDescent="0.25">
      <c r="A305" s="121">
        <v>44810</v>
      </c>
      <c r="B305" s="145" t="s">
        <v>132</v>
      </c>
      <c r="C305" s="37" t="s">
        <v>133</v>
      </c>
      <c r="D305" s="27">
        <v>145807.35</v>
      </c>
      <c r="F305" s="14"/>
    </row>
    <row r="306" spans="1:7" ht="15.75" thickBot="1" x14ac:dyDescent="0.3">
      <c r="A306" s="119" t="s">
        <v>824</v>
      </c>
      <c r="B306" s="120" t="s">
        <v>838</v>
      </c>
      <c r="C306" s="38" t="s">
        <v>133</v>
      </c>
      <c r="D306" s="32">
        <v>716700</v>
      </c>
      <c r="F306" s="14"/>
    </row>
    <row r="307" spans="1:7" ht="15.75" thickBot="1" x14ac:dyDescent="0.3">
      <c r="A307" s="64"/>
      <c r="B307" s="69"/>
      <c r="C307" s="61" t="s">
        <v>940</v>
      </c>
      <c r="D307" s="70">
        <f>SUM(D305:D306)</f>
        <v>862507.35</v>
      </c>
      <c r="F307" s="14"/>
      <c r="G307" s="13"/>
    </row>
    <row r="308" spans="1:7" x14ac:dyDescent="0.25">
      <c r="A308" s="62"/>
      <c r="B308" s="63"/>
      <c r="C308" s="23"/>
      <c r="D308" s="14"/>
      <c r="F308" s="14"/>
    </row>
    <row r="309" spans="1:7" ht="15.75" thickBot="1" x14ac:dyDescent="0.3">
      <c r="A309" s="62"/>
      <c r="B309" s="63"/>
      <c r="C309" s="23"/>
      <c r="D309" s="14"/>
      <c r="F309" s="14"/>
    </row>
    <row r="310" spans="1:7" ht="27" thickBot="1" x14ac:dyDescent="0.3">
      <c r="A310" s="74" t="s">
        <v>3</v>
      </c>
      <c r="B310" s="75" t="s">
        <v>620</v>
      </c>
      <c r="C310" s="76" t="s">
        <v>621</v>
      </c>
      <c r="D310" s="77" t="s">
        <v>5</v>
      </c>
      <c r="F310" s="14"/>
    </row>
    <row r="311" spans="1:7" x14ac:dyDescent="0.25">
      <c r="A311" s="28" t="s">
        <v>541</v>
      </c>
      <c r="B311" s="18" t="s">
        <v>256</v>
      </c>
      <c r="C311" s="37" t="s">
        <v>403</v>
      </c>
      <c r="D311" s="27">
        <v>134520</v>
      </c>
      <c r="F311" s="14"/>
    </row>
    <row r="312" spans="1:7" x14ac:dyDescent="0.25">
      <c r="A312" s="28" t="s">
        <v>542</v>
      </c>
      <c r="B312" s="18" t="s">
        <v>426</v>
      </c>
      <c r="C312" s="16" t="s">
        <v>403</v>
      </c>
      <c r="D312" s="29">
        <v>134520</v>
      </c>
      <c r="F312" s="14"/>
    </row>
    <row r="313" spans="1:7" x14ac:dyDescent="0.25">
      <c r="A313" s="28">
        <v>45544</v>
      </c>
      <c r="B313" s="18" t="s">
        <v>277</v>
      </c>
      <c r="C313" s="16" t="s">
        <v>403</v>
      </c>
      <c r="D313" s="29">
        <v>233486.6</v>
      </c>
      <c r="F313" s="14"/>
    </row>
    <row r="314" spans="1:7" ht="15.75" thickBot="1" x14ac:dyDescent="0.3">
      <c r="A314" s="30">
        <v>45547</v>
      </c>
      <c r="B314" s="36" t="s">
        <v>839</v>
      </c>
      <c r="C314" s="16" t="s">
        <v>403</v>
      </c>
      <c r="D314" s="32">
        <v>231398</v>
      </c>
      <c r="F314" s="14"/>
    </row>
    <row r="315" spans="1:7" ht="15.75" thickBot="1" x14ac:dyDescent="0.3">
      <c r="A315" s="64"/>
      <c r="B315" s="69"/>
      <c r="C315" s="61" t="s">
        <v>940</v>
      </c>
      <c r="D315" s="70">
        <f>SUM(D311:D314)</f>
        <v>733924.6</v>
      </c>
      <c r="F315" s="14"/>
      <c r="G315" s="13"/>
    </row>
    <row r="316" spans="1:7" x14ac:dyDescent="0.25">
      <c r="A316" s="62"/>
      <c r="B316" s="63"/>
      <c r="C316" s="23"/>
      <c r="D316" s="14"/>
      <c r="F316" s="14"/>
    </row>
    <row r="317" spans="1:7" ht="15.75" thickBot="1" x14ac:dyDescent="0.3">
      <c r="A317" s="62"/>
      <c r="B317" s="63"/>
      <c r="C317" s="23"/>
      <c r="D317" s="14"/>
      <c r="F317" s="14"/>
    </row>
    <row r="318" spans="1:7" ht="27" thickBot="1" x14ac:dyDescent="0.3">
      <c r="A318" s="74" t="s">
        <v>3</v>
      </c>
      <c r="B318" s="75" t="s">
        <v>620</v>
      </c>
      <c r="C318" s="76" t="s">
        <v>621</v>
      </c>
      <c r="D318" s="77" t="s">
        <v>5</v>
      </c>
      <c r="F318" s="14"/>
    </row>
    <row r="319" spans="1:7" x14ac:dyDescent="0.25">
      <c r="A319" s="28">
        <v>45574</v>
      </c>
      <c r="B319" s="18" t="s">
        <v>401</v>
      </c>
      <c r="C319" s="16" t="s">
        <v>440</v>
      </c>
      <c r="D319" s="29">
        <v>16000</v>
      </c>
      <c r="F319" s="14"/>
    </row>
    <row r="320" spans="1:7" x14ac:dyDescent="0.25">
      <c r="A320" s="28">
        <v>45605</v>
      </c>
      <c r="B320" s="18" t="s">
        <v>635</v>
      </c>
      <c r="C320" s="40" t="s">
        <v>440</v>
      </c>
      <c r="D320" s="29">
        <v>16000</v>
      </c>
      <c r="F320" s="14"/>
    </row>
    <row r="321" spans="1:7" ht="15.75" thickBot="1" x14ac:dyDescent="0.3">
      <c r="A321" s="30">
        <v>45718</v>
      </c>
      <c r="B321" s="36" t="s">
        <v>110</v>
      </c>
      <c r="C321" s="40" t="s">
        <v>440</v>
      </c>
      <c r="D321" s="56">
        <v>16000</v>
      </c>
      <c r="F321" s="14"/>
    </row>
    <row r="322" spans="1:7" ht="15.75" thickBot="1" x14ac:dyDescent="0.3">
      <c r="A322" s="64"/>
      <c r="B322" s="69"/>
      <c r="C322" s="61" t="s">
        <v>940</v>
      </c>
      <c r="D322" s="70">
        <f>SUM(D319:D321)</f>
        <v>48000</v>
      </c>
      <c r="F322" s="14"/>
      <c r="G322" s="13"/>
    </row>
    <row r="323" spans="1:7" x14ac:dyDescent="0.25">
      <c r="A323" s="62"/>
      <c r="B323" s="65"/>
      <c r="C323" s="23"/>
      <c r="D323" s="71"/>
      <c r="F323" s="14"/>
    </row>
    <row r="324" spans="1:7" ht="15.75" thickBot="1" x14ac:dyDescent="0.3">
      <c r="A324" s="62"/>
      <c r="B324" s="65"/>
      <c r="C324" s="23"/>
      <c r="D324" s="71"/>
      <c r="F324" s="14"/>
    </row>
    <row r="325" spans="1:7" ht="27" thickBot="1" x14ac:dyDescent="0.3">
      <c r="A325" s="74" t="s">
        <v>3</v>
      </c>
      <c r="B325" s="75" t="s">
        <v>620</v>
      </c>
      <c r="C325" s="76" t="s">
        <v>621</v>
      </c>
      <c r="D325" s="77" t="s">
        <v>5</v>
      </c>
      <c r="F325" s="14"/>
    </row>
    <row r="326" spans="1:7" ht="15.75" thickBot="1" x14ac:dyDescent="0.3">
      <c r="A326" s="33" t="s">
        <v>959</v>
      </c>
      <c r="B326" s="34" t="s">
        <v>958</v>
      </c>
      <c r="C326" s="39" t="s">
        <v>957</v>
      </c>
      <c r="D326" s="35">
        <v>90903.66</v>
      </c>
      <c r="F326" s="14"/>
    </row>
    <row r="327" spans="1:7" ht="15.75" thickBot="1" x14ac:dyDescent="0.3">
      <c r="A327" s="64"/>
      <c r="B327" s="69"/>
      <c r="C327" s="61" t="s">
        <v>940</v>
      </c>
      <c r="D327" s="70">
        <f>D326</f>
        <v>90903.66</v>
      </c>
      <c r="F327" s="14"/>
      <c r="G327" s="13"/>
    </row>
    <row r="328" spans="1:7" x14ac:dyDescent="0.25">
      <c r="A328" s="62"/>
      <c r="B328" s="63"/>
      <c r="C328" s="23"/>
      <c r="D328" s="14"/>
      <c r="F328" s="14"/>
    </row>
    <row r="329" spans="1:7" ht="15.75" thickBot="1" x14ac:dyDescent="0.3">
      <c r="A329" s="62"/>
      <c r="B329" s="63"/>
      <c r="C329" s="23"/>
      <c r="D329" s="14"/>
      <c r="F329" s="14"/>
    </row>
    <row r="330" spans="1:7" ht="27" thickBot="1" x14ac:dyDescent="0.3">
      <c r="A330" s="74" t="s">
        <v>3</v>
      </c>
      <c r="B330" s="75" t="s">
        <v>620</v>
      </c>
      <c r="C330" s="76" t="s">
        <v>621</v>
      </c>
      <c r="D330" s="77" t="s">
        <v>5</v>
      </c>
      <c r="F330" s="14"/>
    </row>
    <row r="331" spans="1:7" x14ac:dyDescent="0.25">
      <c r="A331" s="42">
        <v>44153</v>
      </c>
      <c r="B331" s="44" t="s">
        <v>29</v>
      </c>
      <c r="C331" s="37" t="s">
        <v>30</v>
      </c>
      <c r="D331" s="27">
        <v>12032.44</v>
      </c>
      <c r="F331" s="14"/>
    </row>
    <row r="332" spans="1:7" x14ac:dyDescent="0.25">
      <c r="A332" s="28" t="s">
        <v>543</v>
      </c>
      <c r="B332" s="19" t="s">
        <v>38</v>
      </c>
      <c r="C332" s="16" t="s">
        <v>30</v>
      </c>
      <c r="D332" s="29">
        <v>244040</v>
      </c>
      <c r="F332" s="14"/>
    </row>
    <row r="333" spans="1:7" x14ac:dyDescent="0.25">
      <c r="A333" s="28" t="s">
        <v>543</v>
      </c>
      <c r="B333" s="19" t="s">
        <v>39</v>
      </c>
      <c r="C333" s="16" t="s">
        <v>30</v>
      </c>
      <c r="D333" s="29">
        <v>112868.5</v>
      </c>
      <c r="F333" s="14"/>
    </row>
    <row r="334" spans="1:7" x14ac:dyDescent="0.25">
      <c r="A334" s="43">
        <v>44888</v>
      </c>
      <c r="B334" s="18" t="s">
        <v>158</v>
      </c>
      <c r="C334" s="16" t="s">
        <v>30</v>
      </c>
      <c r="D334" s="29">
        <v>305598.40000000002</v>
      </c>
      <c r="F334" s="14"/>
    </row>
    <row r="335" spans="1:7" ht="15.75" thickBot="1" x14ac:dyDescent="0.3">
      <c r="A335" s="30">
        <v>45547</v>
      </c>
      <c r="B335" s="36" t="s">
        <v>844</v>
      </c>
      <c r="C335" s="16" t="s">
        <v>30</v>
      </c>
      <c r="D335" s="32">
        <v>519200</v>
      </c>
      <c r="F335" s="14"/>
    </row>
    <row r="336" spans="1:7" ht="15.75" thickBot="1" x14ac:dyDescent="0.3">
      <c r="A336" s="64"/>
      <c r="B336" s="69"/>
      <c r="C336" s="61" t="s">
        <v>940</v>
      </c>
      <c r="D336" s="70">
        <f>SUM(D331:D335)</f>
        <v>1193739.3400000001</v>
      </c>
      <c r="F336" s="14"/>
      <c r="G336" s="13"/>
    </row>
    <row r="337" spans="1:7" x14ac:dyDescent="0.25">
      <c r="A337" s="62"/>
      <c r="B337" s="65"/>
      <c r="C337" s="23"/>
      <c r="D337" s="71"/>
      <c r="F337" s="14"/>
    </row>
    <row r="338" spans="1:7" ht="15.75" thickBot="1" x14ac:dyDescent="0.3">
      <c r="A338" s="105"/>
      <c r="B338" s="106"/>
      <c r="C338" s="107"/>
      <c r="D338" s="105"/>
      <c r="F338" s="14"/>
    </row>
    <row r="339" spans="1:7" ht="27" thickBot="1" x14ac:dyDescent="0.3">
      <c r="A339" s="74" t="s">
        <v>3</v>
      </c>
      <c r="B339" s="75" t="s">
        <v>620</v>
      </c>
      <c r="C339" s="76" t="s">
        <v>621</v>
      </c>
      <c r="D339" s="77" t="s">
        <v>5</v>
      </c>
      <c r="F339" s="14"/>
    </row>
    <row r="340" spans="1:7" x14ac:dyDescent="0.25">
      <c r="A340" s="25">
        <v>45293</v>
      </c>
      <c r="B340" s="124" t="s">
        <v>241</v>
      </c>
      <c r="C340" s="37" t="s">
        <v>310</v>
      </c>
      <c r="D340" s="27">
        <v>60770</v>
      </c>
      <c r="F340" s="14"/>
    </row>
    <row r="341" spans="1:7" x14ac:dyDescent="0.25">
      <c r="A341" s="28" t="s">
        <v>507</v>
      </c>
      <c r="B341" s="118" t="s">
        <v>677</v>
      </c>
      <c r="C341" s="16" t="s">
        <v>310</v>
      </c>
      <c r="D341" s="29">
        <v>5760</v>
      </c>
      <c r="F341" s="14"/>
    </row>
    <row r="342" spans="1:7" x14ac:dyDescent="0.25">
      <c r="A342" s="117">
        <v>45424</v>
      </c>
      <c r="B342" s="118" t="s">
        <v>845</v>
      </c>
      <c r="C342" s="16" t="s">
        <v>310</v>
      </c>
      <c r="D342" s="29">
        <v>4720</v>
      </c>
      <c r="F342" s="14"/>
    </row>
    <row r="343" spans="1:7" ht="15.75" thickBot="1" x14ac:dyDescent="0.3">
      <c r="A343" s="119">
        <v>45455</v>
      </c>
      <c r="B343" s="120" t="s">
        <v>846</v>
      </c>
      <c r="C343" s="16" t="s">
        <v>310</v>
      </c>
      <c r="D343" s="32">
        <v>83249</v>
      </c>
      <c r="F343" s="14"/>
    </row>
    <row r="344" spans="1:7" ht="15.75" thickBot="1" x14ac:dyDescent="0.3">
      <c r="A344" s="64"/>
      <c r="B344" s="69"/>
      <c r="C344" s="61" t="s">
        <v>940</v>
      </c>
      <c r="D344" s="70">
        <f>SUM(D340:D343)</f>
        <v>154499</v>
      </c>
      <c r="F344" s="14"/>
      <c r="G344" s="13"/>
    </row>
    <row r="345" spans="1:7" x14ac:dyDescent="0.25">
      <c r="A345" s="62"/>
      <c r="B345" s="65"/>
      <c r="C345" s="23"/>
      <c r="D345" s="71"/>
      <c r="F345" s="14"/>
    </row>
    <row r="346" spans="1:7" ht="15.75" thickBot="1" x14ac:dyDescent="0.3">
      <c r="A346" s="62"/>
      <c r="B346" s="65"/>
      <c r="C346" s="23"/>
      <c r="D346" s="71"/>
      <c r="F346" s="14"/>
    </row>
    <row r="347" spans="1:7" ht="27" thickBot="1" x14ac:dyDescent="0.3">
      <c r="A347" s="74" t="s">
        <v>3</v>
      </c>
      <c r="B347" s="75" t="s">
        <v>620</v>
      </c>
      <c r="C347" s="76" t="s">
        <v>621</v>
      </c>
      <c r="D347" s="77" t="s">
        <v>5</v>
      </c>
      <c r="F347" s="14"/>
    </row>
    <row r="348" spans="1:7" ht="15.75" thickBot="1" x14ac:dyDescent="0.3">
      <c r="A348" s="33">
        <v>45574</v>
      </c>
      <c r="B348" s="34" t="s">
        <v>636</v>
      </c>
      <c r="C348" s="39" t="s">
        <v>637</v>
      </c>
      <c r="D348" s="35">
        <v>208600</v>
      </c>
      <c r="F348" s="14"/>
    </row>
    <row r="349" spans="1:7" ht="15.75" thickBot="1" x14ac:dyDescent="0.3">
      <c r="A349" s="64"/>
      <c r="B349" s="69"/>
      <c r="C349" s="61" t="s">
        <v>940</v>
      </c>
      <c r="D349" s="70">
        <f>D348</f>
        <v>208600</v>
      </c>
      <c r="F349" s="14"/>
      <c r="G349" s="13"/>
    </row>
    <row r="350" spans="1:7" x14ac:dyDescent="0.25">
      <c r="A350" s="62"/>
      <c r="B350" s="65"/>
      <c r="C350" s="23"/>
      <c r="D350" s="71"/>
      <c r="F350" s="14"/>
    </row>
    <row r="351" spans="1:7" ht="15.75" thickBot="1" x14ac:dyDescent="0.3">
      <c r="A351" s="62"/>
      <c r="B351" s="63"/>
      <c r="C351" s="23"/>
      <c r="D351" s="14"/>
      <c r="F351" s="14"/>
    </row>
    <row r="352" spans="1:7" ht="27" thickBot="1" x14ac:dyDescent="0.3">
      <c r="A352" s="74" t="s">
        <v>3</v>
      </c>
      <c r="B352" s="75" t="s">
        <v>620</v>
      </c>
      <c r="C352" s="76" t="s">
        <v>621</v>
      </c>
      <c r="D352" s="77" t="s">
        <v>5</v>
      </c>
      <c r="F352" s="14"/>
    </row>
    <row r="353" spans="1:7" x14ac:dyDescent="0.25">
      <c r="A353" s="121" t="s">
        <v>736</v>
      </c>
      <c r="B353" s="124" t="s">
        <v>750</v>
      </c>
      <c r="C353" s="37" t="s">
        <v>751</v>
      </c>
      <c r="D353" s="27">
        <v>12272</v>
      </c>
      <c r="F353" s="14"/>
    </row>
    <row r="354" spans="1:7" ht="15.75" thickBot="1" x14ac:dyDescent="0.3">
      <c r="A354" s="119">
        <v>45394</v>
      </c>
      <c r="B354" s="120" t="s">
        <v>847</v>
      </c>
      <c r="C354" s="40" t="s">
        <v>751</v>
      </c>
      <c r="D354" s="56">
        <v>12272</v>
      </c>
      <c r="F354" s="14"/>
    </row>
    <row r="355" spans="1:7" ht="15.75" thickBot="1" x14ac:dyDescent="0.3">
      <c r="A355" s="64"/>
      <c r="B355" s="69"/>
      <c r="C355" s="61" t="s">
        <v>940</v>
      </c>
      <c r="D355" s="70">
        <f>D353+D354</f>
        <v>24544</v>
      </c>
      <c r="F355" s="14"/>
      <c r="G355" s="13"/>
    </row>
    <row r="356" spans="1:7" x14ac:dyDescent="0.25">
      <c r="A356" s="62"/>
      <c r="B356" s="63"/>
      <c r="C356" s="23"/>
      <c r="D356" s="14"/>
      <c r="F356" s="14"/>
    </row>
    <row r="357" spans="1:7" ht="15.75" thickBot="1" x14ac:dyDescent="0.3">
      <c r="A357" s="62"/>
      <c r="B357" s="63"/>
      <c r="C357" s="23"/>
      <c r="D357" s="14"/>
      <c r="F357" s="14"/>
    </row>
    <row r="358" spans="1:7" ht="27" thickBot="1" x14ac:dyDescent="0.3">
      <c r="A358" s="74" t="s">
        <v>3</v>
      </c>
      <c r="B358" s="75" t="s">
        <v>620</v>
      </c>
      <c r="C358" s="76" t="s">
        <v>621</v>
      </c>
      <c r="D358" s="77" t="s">
        <v>5</v>
      </c>
      <c r="F358" s="14"/>
    </row>
    <row r="359" spans="1:7" x14ac:dyDescent="0.25">
      <c r="A359" s="25">
        <v>44020</v>
      </c>
      <c r="B359" s="44" t="s">
        <v>19</v>
      </c>
      <c r="C359" s="37" t="s">
        <v>20</v>
      </c>
      <c r="D359" s="27">
        <v>53100</v>
      </c>
      <c r="F359" s="14"/>
    </row>
    <row r="360" spans="1:7" x14ac:dyDescent="0.25">
      <c r="A360" s="28">
        <v>44020</v>
      </c>
      <c r="B360" s="19" t="s">
        <v>21</v>
      </c>
      <c r="C360" s="16" t="s">
        <v>20</v>
      </c>
      <c r="D360" s="29">
        <v>53100</v>
      </c>
      <c r="F360" s="14"/>
    </row>
    <row r="361" spans="1:7" x14ac:dyDescent="0.25">
      <c r="A361" s="28">
        <v>44020</v>
      </c>
      <c r="B361" s="19" t="s">
        <v>22</v>
      </c>
      <c r="C361" s="16" t="s">
        <v>20</v>
      </c>
      <c r="D361" s="29">
        <v>59000</v>
      </c>
      <c r="F361" s="14"/>
    </row>
    <row r="362" spans="1:7" ht="15.75" thickBot="1" x14ac:dyDescent="0.3">
      <c r="A362" s="30">
        <v>44020</v>
      </c>
      <c r="B362" s="45" t="s">
        <v>23</v>
      </c>
      <c r="C362" s="38" t="s">
        <v>20</v>
      </c>
      <c r="D362" s="32">
        <v>100300</v>
      </c>
      <c r="F362" s="14"/>
    </row>
    <row r="363" spans="1:7" ht="15.75" thickBot="1" x14ac:dyDescent="0.3">
      <c r="A363" s="64"/>
      <c r="B363" s="69"/>
      <c r="C363" s="61" t="s">
        <v>940</v>
      </c>
      <c r="D363" s="70">
        <f>SUM(D359:D362)</f>
        <v>265500</v>
      </c>
      <c r="F363" s="14"/>
      <c r="G363" s="13"/>
    </row>
    <row r="364" spans="1:7" x14ac:dyDescent="0.25">
      <c r="A364" s="62"/>
      <c r="B364" s="86"/>
      <c r="C364" s="23"/>
      <c r="D364" s="14"/>
      <c r="F364" s="14"/>
    </row>
    <row r="365" spans="1:7" ht="15.75" thickBot="1" x14ac:dyDescent="0.3">
      <c r="A365" s="62"/>
      <c r="B365" s="86"/>
      <c r="C365" s="23"/>
      <c r="D365" s="14"/>
      <c r="F365" s="14"/>
    </row>
    <row r="366" spans="1:7" ht="27" thickBot="1" x14ac:dyDescent="0.3">
      <c r="A366" s="74" t="s">
        <v>3</v>
      </c>
      <c r="B366" s="75" t="s">
        <v>620</v>
      </c>
      <c r="C366" s="76" t="s">
        <v>621</v>
      </c>
      <c r="D366" s="77" t="s">
        <v>5</v>
      </c>
      <c r="F366" s="14"/>
    </row>
    <row r="367" spans="1:7" x14ac:dyDescent="0.25">
      <c r="A367" s="42">
        <v>44873</v>
      </c>
      <c r="B367" s="26" t="s">
        <v>153</v>
      </c>
      <c r="C367" s="37" t="s">
        <v>154</v>
      </c>
      <c r="D367" s="27">
        <v>71018</v>
      </c>
      <c r="F367" s="14"/>
    </row>
    <row r="368" spans="1:7" x14ac:dyDescent="0.25">
      <c r="A368" s="28" t="s">
        <v>529</v>
      </c>
      <c r="B368" s="18" t="s">
        <v>451</v>
      </c>
      <c r="C368" s="16" t="s">
        <v>154</v>
      </c>
      <c r="D368" s="29">
        <v>51800</v>
      </c>
      <c r="F368" s="14"/>
    </row>
    <row r="369" spans="1:7" x14ac:dyDescent="0.25">
      <c r="A369" s="28" t="s">
        <v>561</v>
      </c>
      <c r="B369" s="18" t="s">
        <v>638</v>
      </c>
      <c r="C369" s="16" t="s">
        <v>154</v>
      </c>
      <c r="D369" s="29">
        <v>224700</v>
      </c>
      <c r="F369" s="14"/>
    </row>
    <row r="370" spans="1:7" x14ac:dyDescent="0.25">
      <c r="A370" s="28">
        <v>45423</v>
      </c>
      <c r="B370" s="18" t="s">
        <v>752</v>
      </c>
      <c r="C370" s="16" t="s">
        <v>154</v>
      </c>
      <c r="D370" s="29">
        <v>245000</v>
      </c>
      <c r="F370" s="14"/>
    </row>
    <row r="371" spans="1:7" x14ac:dyDescent="0.25">
      <c r="A371" s="28">
        <v>45515</v>
      </c>
      <c r="B371" s="18" t="s">
        <v>753</v>
      </c>
      <c r="C371" s="16" t="s">
        <v>154</v>
      </c>
      <c r="D371" s="29">
        <v>175000</v>
      </c>
      <c r="F371" s="14"/>
    </row>
    <row r="372" spans="1:7" x14ac:dyDescent="0.25">
      <c r="A372" s="28">
        <v>45607</v>
      </c>
      <c r="B372" s="18" t="s">
        <v>754</v>
      </c>
      <c r="C372" s="16" t="s">
        <v>154</v>
      </c>
      <c r="D372" s="29">
        <v>26928</v>
      </c>
      <c r="F372" s="14"/>
    </row>
    <row r="373" spans="1:7" ht="15.75" thickBot="1" x14ac:dyDescent="0.3">
      <c r="A373" s="30">
        <v>45608</v>
      </c>
      <c r="B373" s="36" t="s">
        <v>848</v>
      </c>
      <c r="C373" s="16" t="s">
        <v>154</v>
      </c>
      <c r="D373" s="32">
        <v>10380</v>
      </c>
      <c r="F373" s="14"/>
    </row>
    <row r="374" spans="1:7" ht="15.75" thickBot="1" x14ac:dyDescent="0.3">
      <c r="A374" s="64"/>
      <c r="B374" s="69"/>
      <c r="C374" s="61" t="s">
        <v>940</v>
      </c>
      <c r="D374" s="70">
        <f>SUM(D367:D373)</f>
        <v>804826</v>
      </c>
      <c r="F374" s="14"/>
      <c r="G374" s="13"/>
    </row>
    <row r="375" spans="1:7" x14ac:dyDescent="0.25">
      <c r="A375" s="62"/>
      <c r="B375" s="65"/>
      <c r="C375" s="23"/>
      <c r="D375" s="71"/>
      <c r="F375" s="14"/>
    </row>
    <row r="376" spans="1:7" ht="15.75" thickBot="1" x14ac:dyDescent="0.3">
      <c r="A376" s="62"/>
      <c r="B376" s="63"/>
      <c r="C376" s="23"/>
      <c r="D376" s="14"/>
      <c r="F376" s="14"/>
    </row>
    <row r="377" spans="1:7" ht="27" thickBot="1" x14ac:dyDescent="0.3">
      <c r="A377" s="74" t="s">
        <v>3</v>
      </c>
      <c r="B377" s="75" t="s">
        <v>620</v>
      </c>
      <c r="C377" s="76" t="s">
        <v>621</v>
      </c>
      <c r="D377" s="77" t="s">
        <v>5</v>
      </c>
      <c r="F377" s="14"/>
    </row>
    <row r="378" spans="1:7" x14ac:dyDescent="0.25">
      <c r="A378" s="25">
        <v>45414</v>
      </c>
      <c r="B378" s="26" t="s">
        <v>313</v>
      </c>
      <c r="C378" s="109" t="s">
        <v>257</v>
      </c>
      <c r="D378" s="27">
        <v>33040</v>
      </c>
      <c r="F378" s="14"/>
    </row>
    <row r="379" spans="1:7" x14ac:dyDescent="0.25">
      <c r="A379" s="28">
        <v>45445</v>
      </c>
      <c r="B379" s="18" t="s">
        <v>678</v>
      </c>
      <c r="C379" s="108" t="s">
        <v>257</v>
      </c>
      <c r="D379" s="29">
        <v>7009.2</v>
      </c>
      <c r="F379" s="14"/>
    </row>
    <row r="380" spans="1:7" x14ac:dyDescent="0.25">
      <c r="A380" s="28">
        <v>45628</v>
      </c>
      <c r="B380" s="18" t="s">
        <v>679</v>
      </c>
      <c r="C380" s="108" t="s">
        <v>257</v>
      </c>
      <c r="D380" s="29">
        <v>70800</v>
      </c>
      <c r="F380" s="14"/>
    </row>
    <row r="381" spans="1:7" x14ac:dyDescent="0.25">
      <c r="A381" s="28">
        <v>45629</v>
      </c>
      <c r="B381" s="18" t="s">
        <v>334</v>
      </c>
      <c r="C381" s="108" t="s">
        <v>257</v>
      </c>
      <c r="D381" s="29">
        <v>87476.94</v>
      </c>
      <c r="F381" s="14"/>
    </row>
    <row r="382" spans="1:7" x14ac:dyDescent="0.25">
      <c r="A382" s="28" t="s">
        <v>525</v>
      </c>
      <c r="B382" s="18" t="s">
        <v>373</v>
      </c>
      <c r="C382" s="108" t="s">
        <v>257</v>
      </c>
      <c r="D382" s="29">
        <v>22045.94</v>
      </c>
      <c r="F382" s="14"/>
    </row>
    <row r="383" spans="1:7" x14ac:dyDescent="0.25">
      <c r="A383" s="28" t="s">
        <v>545</v>
      </c>
      <c r="B383" s="18" t="s">
        <v>284</v>
      </c>
      <c r="C383" s="108" t="s">
        <v>257</v>
      </c>
      <c r="D383" s="29">
        <v>685270.35</v>
      </c>
      <c r="F383" s="14"/>
      <c r="G383" s="14"/>
    </row>
    <row r="384" spans="1:7" x14ac:dyDescent="0.25">
      <c r="A384" s="28">
        <v>45481</v>
      </c>
      <c r="B384" s="18" t="s">
        <v>639</v>
      </c>
      <c r="C384" s="108" t="s">
        <v>680</v>
      </c>
      <c r="D384" s="29">
        <v>217120</v>
      </c>
      <c r="F384" s="14"/>
      <c r="G384" s="14"/>
    </row>
    <row r="385" spans="1:7" x14ac:dyDescent="0.25">
      <c r="A385" s="28">
        <v>45391</v>
      </c>
      <c r="B385" s="18" t="s">
        <v>640</v>
      </c>
      <c r="C385" s="108" t="s">
        <v>680</v>
      </c>
      <c r="D385" s="29">
        <v>1353460</v>
      </c>
      <c r="F385" s="14"/>
      <c r="G385" s="14"/>
    </row>
    <row r="386" spans="1:7" x14ac:dyDescent="0.25">
      <c r="A386" s="28">
        <v>45605</v>
      </c>
      <c r="B386" s="18" t="s">
        <v>641</v>
      </c>
      <c r="C386" s="108" t="s">
        <v>257</v>
      </c>
      <c r="D386" s="29">
        <v>760000</v>
      </c>
      <c r="F386" s="14"/>
      <c r="G386" s="14"/>
    </row>
    <row r="387" spans="1:7" x14ac:dyDescent="0.25">
      <c r="A387" s="28" t="s">
        <v>686</v>
      </c>
      <c r="B387" s="18" t="s">
        <v>681</v>
      </c>
      <c r="C387" s="108" t="s">
        <v>680</v>
      </c>
      <c r="D387" s="29">
        <v>3245</v>
      </c>
      <c r="F387" s="14"/>
      <c r="G387" s="14"/>
    </row>
    <row r="388" spans="1:7" x14ac:dyDescent="0.25">
      <c r="A388" s="28">
        <v>45332</v>
      </c>
      <c r="B388" s="18" t="s">
        <v>682</v>
      </c>
      <c r="C388" s="108" t="s">
        <v>680</v>
      </c>
      <c r="D388" s="29">
        <v>28792</v>
      </c>
      <c r="F388" s="14"/>
      <c r="G388" s="14"/>
    </row>
    <row r="389" spans="1:7" x14ac:dyDescent="0.25">
      <c r="A389" s="28">
        <v>45332</v>
      </c>
      <c r="B389" s="18" t="s">
        <v>683</v>
      </c>
      <c r="C389" s="108" t="s">
        <v>680</v>
      </c>
      <c r="D389" s="29">
        <v>73160</v>
      </c>
      <c r="F389" s="14"/>
      <c r="G389" s="14"/>
    </row>
    <row r="390" spans="1:7" x14ac:dyDescent="0.25">
      <c r="A390" s="28">
        <v>45332</v>
      </c>
      <c r="B390" s="18" t="s">
        <v>684</v>
      </c>
      <c r="C390" s="108" t="s">
        <v>685</v>
      </c>
      <c r="D390" s="29">
        <v>280840</v>
      </c>
      <c r="F390" s="14"/>
      <c r="G390" s="14"/>
    </row>
    <row r="391" spans="1:7" x14ac:dyDescent="0.25">
      <c r="A391" s="28">
        <v>45332</v>
      </c>
      <c r="B391" s="18" t="s">
        <v>27</v>
      </c>
      <c r="C391" s="108" t="s">
        <v>680</v>
      </c>
      <c r="D391" s="29">
        <v>70800</v>
      </c>
      <c r="F391" s="14"/>
      <c r="G391" s="14"/>
    </row>
    <row r="392" spans="1:7" x14ac:dyDescent="0.25">
      <c r="A392" s="28" t="s">
        <v>728</v>
      </c>
      <c r="B392" s="59" t="s">
        <v>755</v>
      </c>
      <c r="C392" s="138" t="s">
        <v>680</v>
      </c>
      <c r="D392" s="29">
        <v>1085000</v>
      </c>
      <c r="F392" s="14"/>
      <c r="G392" s="14"/>
    </row>
    <row r="393" spans="1:7" x14ac:dyDescent="0.25">
      <c r="A393" s="28" t="s">
        <v>730</v>
      </c>
      <c r="B393" s="18" t="s">
        <v>756</v>
      </c>
      <c r="C393" s="108" t="s">
        <v>680</v>
      </c>
      <c r="D393" s="29">
        <v>426000</v>
      </c>
      <c r="F393" s="14"/>
      <c r="G393" s="14"/>
    </row>
    <row r="394" spans="1:7" x14ac:dyDescent="0.25">
      <c r="A394" s="28">
        <v>45484</v>
      </c>
      <c r="B394" s="18" t="s">
        <v>757</v>
      </c>
      <c r="C394" s="108" t="s">
        <v>257</v>
      </c>
      <c r="D394" s="29">
        <v>185520</v>
      </c>
      <c r="F394" s="14"/>
      <c r="G394" s="14"/>
    </row>
    <row r="395" spans="1:7" x14ac:dyDescent="0.25">
      <c r="A395" s="28">
        <v>45608</v>
      </c>
      <c r="B395" s="18" t="s">
        <v>849</v>
      </c>
      <c r="C395" s="108" t="s">
        <v>257</v>
      </c>
      <c r="D395" s="29">
        <v>236000</v>
      </c>
      <c r="F395" s="14"/>
      <c r="G395" s="14"/>
    </row>
    <row r="396" spans="1:7" x14ac:dyDescent="0.25">
      <c r="A396" s="28">
        <v>45608</v>
      </c>
      <c r="B396" s="18" t="s">
        <v>850</v>
      </c>
      <c r="C396" s="108" t="s">
        <v>257</v>
      </c>
      <c r="D396" s="29">
        <v>320960</v>
      </c>
      <c r="F396" s="14"/>
      <c r="G396" s="14"/>
    </row>
    <row r="397" spans="1:7" ht="15.75" thickBot="1" x14ac:dyDescent="0.3">
      <c r="A397" s="30" t="s">
        <v>852</v>
      </c>
      <c r="B397" s="36" t="s">
        <v>851</v>
      </c>
      <c r="C397" s="108" t="s">
        <v>257</v>
      </c>
      <c r="D397" s="32">
        <v>609887.72</v>
      </c>
      <c r="F397" s="14"/>
      <c r="G397" s="14"/>
    </row>
    <row r="398" spans="1:7" ht="15.75" thickBot="1" x14ac:dyDescent="0.3">
      <c r="A398" s="64"/>
      <c r="B398" s="69"/>
      <c r="C398" s="61" t="s">
        <v>940</v>
      </c>
      <c r="D398" s="70">
        <f>SUM(D378:D397)</f>
        <v>6556427.1499999994</v>
      </c>
      <c r="F398" s="14"/>
      <c r="G398" s="14"/>
    </row>
    <row r="399" spans="1:7" x14ac:dyDescent="0.25">
      <c r="A399" s="62"/>
      <c r="B399" s="65"/>
      <c r="C399" s="23"/>
      <c r="D399" s="71"/>
      <c r="F399" s="14"/>
      <c r="G399" s="14"/>
    </row>
    <row r="400" spans="1:7" ht="15.75" thickBot="1" x14ac:dyDescent="0.3">
      <c r="A400" s="62"/>
      <c r="B400" s="65"/>
      <c r="C400" s="23"/>
      <c r="D400" s="71"/>
      <c r="F400" s="14"/>
      <c r="G400" s="14"/>
    </row>
    <row r="401" spans="1:8" ht="27" thickBot="1" x14ac:dyDescent="0.3">
      <c r="A401" s="74" t="s">
        <v>3</v>
      </c>
      <c r="B401" s="75" t="s">
        <v>620</v>
      </c>
      <c r="C401" s="76" t="s">
        <v>621</v>
      </c>
      <c r="D401" s="77" t="s">
        <v>5</v>
      </c>
      <c r="F401" s="14"/>
      <c r="G401" s="14"/>
    </row>
    <row r="402" spans="1:8" ht="15.75" thickBot="1" x14ac:dyDescent="0.3">
      <c r="A402" s="33">
        <v>45810</v>
      </c>
      <c r="B402" s="34" t="s">
        <v>961</v>
      </c>
      <c r="C402" s="132" t="s">
        <v>962</v>
      </c>
      <c r="D402" s="35">
        <v>175134</v>
      </c>
      <c r="F402" s="14"/>
      <c r="G402" s="14"/>
    </row>
    <row r="403" spans="1:8" ht="15.75" thickBot="1" x14ac:dyDescent="0.3">
      <c r="A403" s="98"/>
      <c r="B403" s="99"/>
      <c r="C403" s="61" t="s">
        <v>940</v>
      </c>
      <c r="D403" s="101">
        <f>SUM(D402:D402)</f>
        <v>175134</v>
      </c>
      <c r="F403" s="14"/>
      <c r="G403" s="14"/>
    </row>
    <row r="404" spans="1:8" x14ac:dyDescent="0.25">
      <c r="A404" s="62"/>
      <c r="B404" s="65"/>
      <c r="C404" s="23"/>
      <c r="D404" s="71"/>
      <c r="F404" s="14"/>
      <c r="G404" s="14"/>
    </row>
    <row r="405" spans="1:8" ht="15.75" thickBot="1" x14ac:dyDescent="0.3">
      <c r="A405" s="62"/>
      <c r="B405" s="63"/>
      <c r="C405" s="23"/>
      <c r="D405" s="14"/>
      <c r="F405" s="14"/>
      <c r="G405" s="14"/>
    </row>
    <row r="406" spans="1:8" ht="27" thickBot="1" x14ac:dyDescent="0.3">
      <c r="A406" s="74" t="s">
        <v>3</v>
      </c>
      <c r="B406" s="75" t="s">
        <v>620</v>
      </c>
      <c r="C406" s="76" t="s">
        <v>621</v>
      </c>
      <c r="D406" s="77" t="s">
        <v>5</v>
      </c>
      <c r="F406" s="14"/>
      <c r="G406" s="14"/>
    </row>
    <row r="407" spans="1:8" x14ac:dyDescent="0.25">
      <c r="A407" s="25">
        <v>45202</v>
      </c>
      <c r="B407" s="26" t="s">
        <v>180</v>
      </c>
      <c r="C407" s="109" t="s">
        <v>181</v>
      </c>
      <c r="D407" s="27">
        <v>31401</v>
      </c>
      <c r="F407" s="14"/>
      <c r="G407" s="14"/>
      <c r="H407" s="13"/>
    </row>
    <row r="408" spans="1:8" x14ac:dyDescent="0.25">
      <c r="A408" s="28" t="s">
        <v>546</v>
      </c>
      <c r="B408" s="18" t="s">
        <v>182</v>
      </c>
      <c r="C408" s="108" t="s">
        <v>181</v>
      </c>
      <c r="D408" s="29">
        <v>250429.4</v>
      </c>
      <c r="F408" s="14"/>
      <c r="G408" s="14"/>
      <c r="H408" s="13"/>
    </row>
    <row r="409" spans="1:8" x14ac:dyDescent="0.25">
      <c r="A409" s="28" t="s">
        <v>547</v>
      </c>
      <c r="B409" s="18" t="s">
        <v>189</v>
      </c>
      <c r="C409" s="108" t="s">
        <v>181</v>
      </c>
      <c r="D409" s="29">
        <v>98754.8</v>
      </c>
      <c r="F409" s="14"/>
      <c r="G409" s="14"/>
      <c r="H409" s="13"/>
    </row>
    <row r="410" spans="1:8" x14ac:dyDescent="0.25">
      <c r="A410" s="28">
        <v>45143</v>
      </c>
      <c r="B410" s="18" t="s">
        <v>193</v>
      </c>
      <c r="C410" s="108" t="s">
        <v>181</v>
      </c>
      <c r="D410" s="29">
        <v>98754.8</v>
      </c>
      <c r="F410" s="14"/>
      <c r="G410" s="14"/>
      <c r="H410" s="13"/>
    </row>
    <row r="411" spans="1:8" x14ac:dyDescent="0.25">
      <c r="A411" s="28">
        <v>45143</v>
      </c>
      <c r="B411" s="18" t="s">
        <v>194</v>
      </c>
      <c r="C411" s="108" t="s">
        <v>181</v>
      </c>
      <c r="D411" s="29">
        <v>98754.8</v>
      </c>
      <c r="F411" s="14"/>
      <c r="G411" s="14"/>
      <c r="H411" s="13"/>
    </row>
    <row r="412" spans="1:8" x14ac:dyDescent="0.25">
      <c r="A412" s="28">
        <v>45174</v>
      </c>
      <c r="B412" s="18" t="s">
        <v>195</v>
      </c>
      <c r="C412" s="108" t="s">
        <v>196</v>
      </c>
      <c r="D412" s="29">
        <v>221333.8</v>
      </c>
      <c r="F412" s="14"/>
      <c r="G412" s="14"/>
      <c r="H412" s="13"/>
    </row>
    <row r="413" spans="1:8" x14ac:dyDescent="0.25">
      <c r="A413" s="28" t="s">
        <v>548</v>
      </c>
      <c r="B413" s="18" t="s">
        <v>197</v>
      </c>
      <c r="C413" s="108" t="s">
        <v>181</v>
      </c>
      <c r="D413" s="29">
        <v>98784.8</v>
      </c>
      <c r="F413" s="14"/>
      <c r="G413" s="14"/>
      <c r="H413" s="13"/>
    </row>
    <row r="414" spans="1:8" x14ac:dyDescent="0.25">
      <c r="A414" s="28" t="s">
        <v>548</v>
      </c>
      <c r="B414" s="18" t="s">
        <v>198</v>
      </c>
      <c r="C414" s="108" t="s">
        <v>181</v>
      </c>
      <c r="D414" s="29">
        <v>258357.45</v>
      </c>
      <c r="F414" s="14"/>
      <c r="G414" s="14"/>
      <c r="H414" s="13"/>
    </row>
    <row r="415" spans="1:8" x14ac:dyDescent="0.25">
      <c r="A415" s="28" t="s">
        <v>548</v>
      </c>
      <c r="B415" s="18" t="s">
        <v>199</v>
      </c>
      <c r="C415" s="108" t="s">
        <v>181</v>
      </c>
      <c r="D415" s="29">
        <v>98784.8</v>
      </c>
      <c r="F415" s="14"/>
      <c r="G415" s="14"/>
      <c r="H415" s="13"/>
    </row>
    <row r="416" spans="1:8" x14ac:dyDescent="0.25">
      <c r="A416" s="28" t="s">
        <v>549</v>
      </c>
      <c r="B416" s="18" t="s">
        <v>202</v>
      </c>
      <c r="C416" s="108" t="s">
        <v>181</v>
      </c>
      <c r="D416" s="29">
        <v>157679.65</v>
      </c>
      <c r="F416" s="14"/>
      <c r="G416" s="14"/>
      <c r="H416" s="13"/>
    </row>
    <row r="417" spans="1:8" x14ac:dyDescent="0.25">
      <c r="A417" s="28" t="s">
        <v>549</v>
      </c>
      <c r="B417" s="18" t="s">
        <v>203</v>
      </c>
      <c r="C417" s="108" t="s">
        <v>181</v>
      </c>
      <c r="D417" s="29">
        <v>122579</v>
      </c>
      <c r="F417" s="14"/>
      <c r="G417" s="14"/>
      <c r="H417" s="13"/>
    </row>
    <row r="418" spans="1:8" x14ac:dyDescent="0.25">
      <c r="A418" s="28" t="s">
        <v>550</v>
      </c>
      <c r="B418" s="18" t="s">
        <v>210</v>
      </c>
      <c r="C418" s="108" t="s">
        <v>181</v>
      </c>
      <c r="D418" s="29">
        <v>157926.5</v>
      </c>
      <c r="F418" s="14"/>
      <c r="G418" s="14"/>
      <c r="H418" s="13"/>
    </row>
    <row r="419" spans="1:8" x14ac:dyDescent="0.25">
      <c r="A419" s="28" t="s">
        <v>550</v>
      </c>
      <c r="B419" s="18" t="s">
        <v>211</v>
      </c>
      <c r="C419" s="108" t="s">
        <v>181</v>
      </c>
      <c r="D419" s="29">
        <v>157626.5</v>
      </c>
      <c r="F419" s="14"/>
      <c r="G419" s="14"/>
      <c r="H419" s="13"/>
    </row>
    <row r="420" spans="1:8" x14ac:dyDescent="0.25">
      <c r="A420" s="28" t="s">
        <v>551</v>
      </c>
      <c r="B420" s="18" t="s">
        <v>212</v>
      </c>
      <c r="C420" s="108" t="s">
        <v>181</v>
      </c>
      <c r="D420" s="29">
        <v>98754.8</v>
      </c>
      <c r="F420" s="14"/>
      <c r="G420" s="14"/>
      <c r="H420" s="13"/>
    </row>
    <row r="421" spans="1:8" x14ac:dyDescent="0.25">
      <c r="A421" s="28" t="s">
        <v>551</v>
      </c>
      <c r="B421" s="18" t="s">
        <v>213</v>
      </c>
      <c r="C421" s="108" t="s">
        <v>181</v>
      </c>
      <c r="D421" s="29">
        <v>197430</v>
      </c>
      <c r="F421" s="14"/>
      <c r="G421" s="14"/>
      <c r="H421" s="13"/>
    </row>
    <row r="422" spans="1:8" x14ac:dyDescent="0.25">
      <c r="A422" s="28" t="s">
        <v>552</v>
      </c>
      <c r="B422" s="18" t="s">
        <v>215</v>
      </c>
      <c r="C422" s="108" t="s">
        <v>181</v>
      </c>
      <c r="D422" s="29">
        <v>24195</v>
      </c>
      <c r="F422" s="14"/>
      <c r="G422" s="14"/>
      <c r="H422" s="13"/>
    </row>
    <row r="423" spans="1:8" x14ac:dyDescent="0.25">
      <c r="A423" s="28" t="s">
        <v>552</v>
      </c>
      <c r="B423" s="18" t="s">
        <v>216</v>
      </c>
      <c r="C423" s="108" t="s">
        <v>181</v>
      </c>
      <c r="D423" s="29">
        <v>296264.40999999997</v>
      </c>
      <c r="F423" s="14"/>
      <c r="G423" s="14"/>
      <c r="H423" s="13"/>
    </row>
    <row r="424" spans="1:8" x14ac:dyDescent="0.25">
      <c r="A424" s="28" t="s">
        <v>552</v>
      </c>
      <c r="B424" s="18" t="s">
        <v>217</v>
      </c>
      <c r="C424" s="108" t="s">
        <v>181</v>
      </c>
      <c r="D424" s="29">
        <v>271742.95</v>
      </c>
      <c r="F424" s="14"/>
      <c r="G424" s="14"/>
      <c r="H424" s="13"/>
    </row>
    <row r="425" spans="1:8" x14ac:dyDescent="0.25">
      <c r="A425" s="28" t="s">
        <v>553</v>
      </c>
      <c r="B425" s="18" t="s">
        <v>224</v>
      </c>
      <c r="C425" s="108" t="s">
        <v>181</v>
      </c>
      <c r="D425" s="29">
        <v>98754.8</v>
      </c>
      <c r="F425" s="14"/>
      <c r="G425" s="14"/>
      <c r="H425" s="13"/>
    </row>
    <row r="426" spans="1:8" x14ac:dyDescent="0.25">
      <c r="A426" s="28" t="s">
        <v>553</v>
      </c>
      <c r="B426" s="18" t="s">
        <v>225</v>
      </c>
      <c r="C426" s="108" t="s">
        <v>181</v>
      </c>
      <c r="D426" s="29">
        <v>39583.1</v>
      </c>
      <c r="F426" s="14"/>
      <c r="G426" s="14"/>
      <c r="H426" s="13"/>
    </row>
    <row r="427" spans="1:8" x14ac:dyDescent="0.25">
      <c r="A427" s="28" t="s">
        <v>553</v>
      </c>
      <c r="B427" s="18" t="s">
        <v>226</v>
      </c>
      <c r="C427" s="108" t="s">
        <v>196</v>
      </c>
      <c r="D427" s="29">
        <v>98507.95</v>
      </c>
      <c r="F427" s="14"/>
      <c r="G427" s="14"/>
      <c r="H427" s="13"/>
    </row>
    <row r="428" spans="1:8" x14ac:dyDescent="0.25">
      <c r="A428" s="28" t="s">
        <v>554</v>
      </c>
      <c r="B428" s="18" t="s">
        <v>227</v>
      </c>
      <c r="C428" s="108" t="s">
        <v>181</v>
      </c>
      <c r="D428" s="29">
        <v>138337.9</v>
      </c>
      <c r="F428" s="14"/>
      <c r="G428" s="14"/>
      <c r="H428" s="13"/>
    </row>
    <row r="429" spans="1:8" x14ac:dyDescent="0.25">
      <c r="A429" s="28" t="s">
        <v>554</v>
      </c>
      <c r="B429" s="18" t="s">
        <v>228</v>
      </c>
      <c r="C429" s="108" t="s">
        <v>181</v>
      </c>
      <c r="D429" s="29">
        <v>59171.7</v>
      </c>
      <c r="F429" s="14"/>
      <c r="G429" s="14"/>
      <c r="H429" s="13"/>
    </row>
    <row r="430" spans="1:8" x14ac:dyDescent="0.25">
      <c r="A430" s="28" t="s">
        <v>555</v>
      </c>
      <c r="B430" s="18" t="s">
        <v>230</v>
      </c>
      <c r="C430" s="108" t="s">
        <v>181</v>
      </c>
      <c r="D430" s="29">
        <v>98754.8</v>
      </c>
      <c r="F430" s="14"/>
      <c r="G430" s="14"/>
      <c r="H430" s="13"/>
    </row>
    <row r="431" spans="1:8" x14ac:dyDescent="0.25">
      <c r="A431" s="28" t="s">
        <v>556</v>
      </c>
      <c r="B431" s="18" t="s">
        <v>240</v>
      </c>
      <c r="C431" s="108" t="s">
        <v>181</v>
      </c>
      <c r="D431" s="29">
        <v>89100</v>
      </c>
      <c r="F431" s="14"/>
      <c r="G431" s="14"/>
      <c r="H431" s="13"/>
    </row>
    <row r="432" spans="1:8" x14ac:dyDescent="0.25">
      <c r="A432" s="28" t="s">
        <v>544</v>
      </c>
      <c r="B432" s="18" t="s">
        <v>281</v>
      </c>
      <c r="C432" s="108" t="s">
        <v>181</v>
      </c>
      <c r="D432" s="29">
        <v>275055.03000000003</v>
      </c>
      <c r="F432" s="14"/>
      <c r="G432" s="14"/>
      <c r="H432" s="13"/>
    </row>
    <row r="433" spans="1:8" x14ac:dyDescent="0.25">
      <c r="A433" s="28" t="s">
        <v>518</v>
      </c>
      <c r="B433" s="18" t="s">
        <v>294</v>
      </c>
      <c r="C433" s="108" t="s">
        <v>181</v>
      </c>
      <c r="D433" s="29">
        <v>65700</v>
      </c>
      <c r="F433" s="14"/>
      <c r="G433" s="14"/>
      <c r="H433" s="13"/>
    </row>
    <row r="434" spans="1:8" x14ac:dyDescent="0.25">
      <c r="A434" s="28" t="s">
        <v>557</v>
      </c>
      <c r="B434" s="18" t="s">
        <v>338</v>
      </c>
      <c r="C434" s="108" t="s">
        <v>181</v>
      </c>
      <c r="D434" s="29">
        <v>247266.78</v>
      </c>
      <c r="F434" s="14"/>
      <c r="G434" s="14"/>
      <c r="H434" s="13"/>
    </row>
    <row r="435" spans="1:8" x14ac:dyDescent="0.25">
      <c r="A435" s="28" t="s">
        <v>558</v>
      </c>
      <c r="B435" s="18" t="s">
        <v>687</v>
      </c>
      <c r="C435" s="108" t="s">
        <v>181</v>
      </c>
      <c r="D435" s="29">
        <v>160500.06</v>
      </c>
      <c r="F435" s="14"/>
      <c r="G435" s="14"/>
      <c r="H435" s="13"/>
    </row>
    <row r="436" spans="1:8" x14ac:dyDescent="0.25">
      <c r="A436" s="28">
        <v>45295</v>
      </c>
      <c r="B436" s="18" t="s">
        <v>355</v>
      </c>
      <c r="C436" s="108" t="s">
        <v>196</v>
      </c>
      <c r="D436" s="29">
        <v>292281</v>
      </c>
      <c r="F436" s="14"/>
      <c r="G436" s="14"/>
      <c r="H436" s="13"/>
    </row>
    <row r="437" spans="1:8" x14ac:dyDescent="0.25">
      <c r="A437" s="28">
        <v>45540</v>
      </c>
      <c r="B437" s="18" t="s">
        <v>688</v>
      </c>
      <c r="C437" s="108" t="s">
        <v>181</v>
      </c>
      <c r="D437" s="29">
        <v>250000</v>
      </c>
      <c r="F437" s="14"/>
      <c r="G437" s="14"/>
      <c r="H437" s="13"/>
    </row>
    <row r="438" spans="1:8" x14ac:dyDescent="0.25">
      <c r="A438" s="28" t="s">
        <v>561</v>
      </c>
      <c r="B438" s="18" t="s">
        <v>485</v>
      </c>
      <c r="C438" s="108" t="s">
        <v>181</v>
      </c>
      <c r="D438" s="29">
        <v>236280</v>
      </c>
      <c r="F438" s="14"/>
      <c r="G438" s="14"/>
      <c r="H438" s="13"/>
    </row>
    <row r="439" spans="1:8" x14ac:dyDescent="0.25">
      <c r="A439" s="28">
        <v>45391</v>
      </c>
      <c r="B439" s="18" t="s">
        <v>642</v>
      </c>
      <c r="C439" s="108" t="s">
        <v>181</v>
      </c>
      <c r="D439" s="29">
        <v>1846800</v>
      </c>
      <c r="F439" s="14"/>
      <c r="G439" s="14"/>
      <c r="H439" s="13"/>
    </row>
    <row r="440" spans="1:8" x14ac:dyDescent="0.25">
      <c r="A440" s="28">
        <v>45421</v>
      </c>
      <c r="B440" s="18" t="s">
        <v>643</v>
      </c>
      <c r="C440" s="108" t="s">
        <v>181</v>
      </c>
      <c r="D440" s="29">
        <v>118779.79</v>
      </c>
      <c r="F440" s="14"/>
      <c r="G440" s="14"/>
      <c r="H440" s="13"/>
    </row>
    <row r="441" spans="1:8" x14ac:dyDescent="0.25">
      <c r="A441" s="28">
        <v>45452</v>
      </c>
      <c r="B441" s="18" t="s">
        <v>644</v>
      </c>
      <c r="C441" s="108" t="s">
        <v>196</v>
      </c>
      <c r="D441" s="29">
        <v>9612</v>
      </c>
      <c r="F441" s="14"/>
      <c r="G441" s="14"/>
      <c r="H441" s="13"/>
    </row>
    <row r="442" spans="1:8" x14ac:dyDescent="0.25">
      <c r="A442" s="28">
        <v>45635</v>
      </c>
      <c r="B442" s="18" t="s">
        <v>689</v>
      </c>
      <c r="C442" s="108" t="s">
        <v>181</v>
      </c>
      <c r="D442" s="29">
        <v>1803630</v>
      </c>
      <c r="F442" s="14"/>
      <c r="G442" s="14"/>
      <c r="H442" s="13"/>
    </row>
    <row r="443" spans="1:8" x14ac:dyDescent="0.25">
      <c r="A443" s="28">
        <v>45332</v>
      </c>
      <c r="B443" s="18" t="s">
        <v>690</v>
      </c>
      <c r="C443" s="108" t="s">
        <v>181</v>
      </c>
      <c r="D443" s="29">
        <v>72999.520000000004</v>
      </c>
      <c r="F443" s="14"/>
      <c r="G443" s="14"/>
      <c r="H443" s="13"/>
    </row>
    <row r="444" spans="1:8" x14ac:dyDescent="0.25">
      <c r="A444" s="28" t="s">
        <v>670</v>
      </c>
      <c r="B444" s="18" t="s">
        <v>691</v>
      </c>
      <c r="C444" s="108" t="s">
        <v>196</v>
      </c>
      <c r="D444" s="29">
        <v>802718.13</v>
      </c>
      <c r="F444" s="14"/>
      <c r="G444" s="14"/>
      <c r="H444" s="13"/>
    </row>
    <row r="445" spans="1:8" x14ac:dyDescent="0.25">
      <c r="A445" s="28">
        <v>45424</v>
      </c>
      <c r="B445" s="18" t="s">
        <v>853</v>
      </c>
      <c r="C445" s="108" t="s">
        <v>196</v>
      </c>
      <c r="D445" s="29">
        <v>205020</v>
      </c>
      <c r="F445" s="14"/>
      <c r="G445" s="14"/>
      <c r="H445" s="13"/>
    </row>
    <row r="446" spans="1:8" x14ac:dyDescent="0.25">
      <c r="A446" s="28">
        <v>45608</v>
      </c>
      <c r="B446" s="18" t="s">
        <v>854</v>
      </c>
      <c r="C446" s="108" t="s">
        <v>196</v>
      </c>
      <c r="D446" s="29">
        <v>72999.520000000004</v>
      </c>
      <c r="F446" s="14"/>
      <c r="G446" s="14"/>
      <c r="H446" s="13"/>
    </row>
    <row r="447" spans="1:8" x14ac:dyDescent="0.25">
      <c r="A447" s="28">
        <v>45638</v>
      </c>
      <c r="B447" s="18" t="s">
        <v>855</v>
      </c>
      <c r="C447" s="108" t="s">
        <v>196</v>
      </c>
      <c r="D447" s="29">
        <v>153038.92000000001</v>
      </c>
      <c r="F447" s="14"/>
      <c r="G447" s="14"/>
      <c r="H447" s="13"/>
    </row>
    <row r="448" spans="1:8" x14ac:dyDescent="0.25">
      <c r="A448" s="28" t="s">
        <v>852</v>
      </c>
      <c r="B448" s="18" t="s">
        <v>856</v>
      </c>
      <c r="C448" s="108" t="s">
        <v>196</v>
      </c>
      <c r="D448" s="29">
        <v>17350.72</v>
      </c>
      <c r="F448" s="14"/>
      <c r="G448" s="14"/>
      <c r="H448" s="13"/>
    </row>
    <row r="449" spans="1:8" x14ac:dyDescent="0.25">
      <c r="A449" s="28" t="s">
        <v>861</v>
      </c>
      <c r="B449" s="18" t="s">
        <v>857</v>
      </c>
      <c r="C449" s="108" t="s">
        <v>196</v>
      </c>
      <c r="D449" s="29">
        <v>234000</v>
      </c>
      <c r="F449" s="14"/>
      <c r="G449" s="14"/>
      <c r="H449" s="13"/>
    </row>
    <row r="450" spans="1:8" x14ac:dyDescent="0.25">
      <c r="A450" s="28" t="s">
        <v>852</v>
      </c>
      <c r="B450" s="18" t="s">
        <v>858</v>
      </c>
      <c r="C450" s="108" t="s">
        <v>181</v>
      </c>
      <c r="D450" s="29">
        <v>367157</v>
      </c>
      <c r="F450" s="14"/>
      <c r="G450" s="14"/>
      <c r="H450" s="13"/>
    </row>
    <row r="451" spans="1:8" x14ac:dyDescent="0.25">
      <c r="A451" s="28" t="s">
        <v>852</v>
      </c>
      <c r="B451" s="18" t="s">
        <v>859</v>
      </c>
      <c r="C451" s="108" t="s">
        <v>196</v>
      </c>
      <c r="D451" s="29">
        <v>1616192.9</v>
      </c>
      <c r="F451" s="14"/>
      <c r="G451" s="14"/>
      <c r="H451" s="13"/>
    </row>
    <row r="452" spans="1:8" x14ac:dyDescent="0.25">
      <c r="A452" s="28" t="s">
        <v>862</v>
      </c>
      <c r="B452" s="18" t="s">
        <v>860</v>
      </c>
      <c r="C452" s="108" t="s">
        <v>196</v>
      </c>
      <c r="D452" s="29">
        <v>226009</v>
      </c>
      <c r="F452" s="14"/>
      <c r="G452" s="14"/>
      <c r="H452" s="13"/>
    </row>
    <row r="453" spans="1:8" ht="15.75" thickBot="1" x14ac:dyDescent="0.3">
      <c r="A453" s="30" t="s">
        <v>944</v>
      </c>
      <c r="B453" s="36" t="s">
        <v>960</v>
      </c>
      <c r="C453" s="108" t="s">
        <v>196</v>
      </c>
      <c r="D453" s="56">
        <v>11936.88</v>
      </c>
      <c r="F453" s="14"/>
      <c r="G453" s="14"/>
      <c r="H453" s="13"/>
    </row>
    <row r="454" spans="1:8" ht="15.75" thickBot="1" x14ac:dyDescent="0.3">
      <c r="A454" s="64"/>
      <c r="B454" s="69"/>
      <c r="C454" s="61" t="s">
        <v>940</v>
      </c>
      <c r="D454" s="70">
        <f>SUM(D407:D453)</f>
        <v>12447091.960000003</v>
      </c>
      <c r="F454" s="14"/>
      <c r="G454" s="14"/>
    </row>
    <row r="455" spans="1:8" x14ac:dyDescent="0.25">
      <c r="A455" s="62"/>
      <c r="B455" s="63"/>
      <c r="C455" s="23"/>
      <c r="D455" s="14"/>
      <c r="F455" s="14"/>
    </row>
    <row r="456" spans="1:8" ht="15.75" thickBot="1" x14ac:dyDescent="0.3">
      <c r="A456" s="62"/>
      <c r="B456" s="63"/>
      <c r="C456" s="23"/>
      <c r="D456" s="14"/>
      <c r="F456" s="14"/>
    </row>
    <row r="457" spans="1:8" ht="27" thickBot="1" x14ac:dyDescent="0.3">
      <c r="A457" s="74" t="s">
        <v>3</v>
      </c>
      <c r="B457" s="75" t="s">
        <v>620</v>
      </c>
      <c r="C457" s="76" t="s">
        <v>621</v>
      </c>
      <c r="D457" s="77" t="s">
        <v>5</v>
      </c>
      <c r="F457" s="14"/>
    </row>
    <row r="458" spans="1:8" ht="15.75" thickBot="1" x14ac:dyDescent="0.3">
      <c r="A458" s="33">
        <v>45423</v>
      </c>
      <c r="B458" s="34" t="s">
        <v>758</v>
      </c>
      <c r="C458" s="39" t="s">
        <v>759</v>
      </c>
      <c r="D458" s="35">
        <v>212012</v>
      </c>
      <c r="F458" s="14"/>
    </row>
    <row r="459" spans="1:8" ht="15.75" thickBot="1" x14ac:dyDescent="0.3">
      <c r="A459" s="98"/>
      <c r="B459" s="99"/>
      <c r="C459" s="61" t="s">
        <v>940</v>
      </c>
      <c r="D459" s="101">
        <f>SUM(D458:D458)</f>
        <v>212012</v>
      </c>
      <c r="F459" s="14"/>
      <c r="G459" s="13"/>
    </row>
    <row r="460" spans="1:8" x14ac:dyDescent="0.25">
      <c r="A460" s="62"/>
      <c r="B460" s="65"/>
      <c r="C460" s="23"/>
      <c r="D460" s="71"/>
      <c r="F460" s="14"/>
    </row>
    <row r="461" spans="1:8" ht="15.75" thickBot="1" x14ac:dyDescent="0.3">
      <c r="A461" s="62"/>
      <c r="B461" s="63"/>
      <c r="C461" s="23"/>
      <c r="D461" s="14"/>
      <c r="F461" s="14"/>
    </row>
    <row r="462" spans="1:8" ht="27" thickBot="1" x14ac:dyDescent="0.3">
      <c r="A462" s="74" t="s">
        <v>3</v>
      </c>
      <c r="B462" s="75" t="s">
        <v>620</v>
      </c>
      <c r="C462" s="76" t="s">
        <v>621</v>
      </c>
      <c r="D462" s="77" t="s">
        <v>5</v>
      </c>
      <c r="F462" s="14"/>
    </row>
    <row r="463" spans="1:8" ht="15.75" thickBot="1" x14ac:dyDescent="0.3">
      <c r="A463" s="81">
        <v>45026</v>
      </c>
      <c r="B463" s="72" t="s">
        <v>258</v>
      </c>
      <c r="C463" s="73" t="s">
        <v>176</v>
      </c>
      <c r="D463" s="82">
        <v>25653.200000000001</v>
      </c>
      <c r="F463" s="14"/>
    </row>
    <row r="464" spans="1:8" ht="15.75" thickBot="1" x14ac:dyDescent="0.3">
      <c r="A464" s="98"/>
      <c r="B464" s="99"/>
      <c r="C464" s="61" t="s">
        <v>940</v>
      </c>
      <c r="D464" s="101">
        <f>SUM(D463:D463)</f>
        <v>25653.200000000001</v>
      </c>
      <c r="F464" s="14"/>
      <c r="G464" s="13"/>
    </row>
    <row r="465" spans="1:7" x14ac:dyDescent="0.25">
      <c r="A465" s="62"/>
      <c r="B465" s="65"/>
      <c r="C465" s="23"/>
      <c r="D465" s="71"/>
      <c r="F465" s="14"/>
    </row>
    <row r="466" spans="1:7" ht="15" customHeight="1" x14ac:dyDescent="0.25">
      <c r="A466" s="62"/>
      <c r="B466" s="63"/>
      <c r="C466" s="23"/>
      <c r="D466" s="14"/>
      <c r="F466" s="14"/>
    </row>
    <row r="467" spans="1:7" ht="15.75" thickBot="1" x14ac:dyDescent="0.3">
      <c r="A467" s="62"/>
      <c r="B467" s="63"/>
      <c r="C467" s="23"/>
      <c r="D467" s="14"/>
      <c r="F467" s="14"/>
    </row>
    <row r="468" spans="1:7" ht="27" thickBot="1" x14ac:dyDescent="0.3">
      <c r="A468" s="74" t="s">
        <v>3</v>
      </c>
      <c r="B468" s="75" t="s">
        <v>620</v>
      </c>
      <c r="C468" s="76" t="s">
        <v>621</v>
      </c>
      <c r="D468" s="77" t="s">
        <v>5</v>
      </c>
      <c r="F468" s="14"/>
    </row>
    <row r="469" spans="1:7" ht="15.75" thickBot="1" x14ac:dyDescent="0.3">
      <c r="A469" s="122">
        <v>45608</v>
      </c>
      <c r="B469" s="123" t="s">
        <v>863</v>
      </c>
      <c r="C469" s="38" t="s">
        <v>290</v>
      </c>
      <c r="D469" s="32">
        <v>156750</v>
      </c>
      <c r="F469" s="14"/>
    </row>
    <row r="470" spans="1:7" ht="15.75" thickBot="1" x14ac:dyDescent="0.3">
      <c r="A470" s="64"/>
      <c r="B470" s="69"/>
      <c r="C470" s="61" t="s">
        <v>940</v>
      </c>
      <c r="D470" s="70">
        <f>SUM(D469:D469)</f>
        <v>156750</v>
      </c>
      <c r="F470" s="14"/>
      <c r="G470" s="13"/>
    </row>
    <row r="471" spans="1:7" x14ac:dyDescent="0.25">
      <c r="A471" s="62"/>
      <c r="B471" s="63"/>
      <c r="C471" s="23"/>
      <c r="D471" s="14"/>
      <c r="F471" s="14"/>
    </row>
    <row r="472" spans="1:7" ht="15.75" thickBot="1" x14ac:dyDescent="0.3">
      <c r="A472" s="62"/>
      <c r="B472" s="63"/>
      <c r="C472" s="23"/>
      <c r="D472" s="14"/>
      <c r="F472" s="14"/>
    </row>
    <row r="473" spans="1:7" ht="27" thickBot="1" x14ac:dyDescent="0.3">
      <c r="A473" s="74" t="s">
        <v>3</v>
      </c>
      <c r="B473" s="75" t="s">
        <v>620</v>
      </c>
      <c r="C473" s="76" t="s">
        <v>621</v>
      </c>
      <c r="D473" s="77" t="s">
        <v>5</v>
      </c>
      <c r="F473" s="14"/>
    </row>
    <row r="474" spans="1:7" ht="15.75" thickBot="1" x14ac:dyDescent="0.3">
      <c r="A474" s="33" t="s">
        <v>563</v>
      </c>
      <c r="B474" s="46" t="s">
        <v>110</v>
      </c>
      <c r="C474" s="39" t="s">
        <v>111</v>
      </c>
      <c r="D474" s="35">
        <v>200600</v>
      </c>
      <c r="E474" s="14"/>
      <c r="F474" s="14"/>
    </row>
    <row r="475" spans="1:7" ht="15.75" thickBot="1" x14ac:dyDescent="0.3">
      <c r="A475" s="64"/>
      <c r="B475" s="69"/>
      <c r="C475" s="61" t="s">
        <v>940</v>
      </c>
      <c r="D475" s="70">
        <f>D474</f>
        <v>200600</v>
      </c>
      <c r="E475" s="14"/>
      <c r="F475" s="14"/>
      <c r="G475" s="13"/>
    </row>
    <row r="476" spans="1:7" ht="15.75" thickBot="1" x14ac:dyDescent="0.3">
      <c r="A476" s="49"/>
      <c r="B476" s="84"/>
      <c r="C476" s="67"/>
      <c r="D476" s="68"/>
      <c r="E476" s="14"/>
      <c r="F476" s="14"/>
    </row>
    <row r="477" spans="1:7" ht="27" thickBot="1" x14ac:dyDescent="0.3">
      <c r="A477" s="74" t="s">
        <v>3</v>
      </c>
      <c r="B477" s="75" t="s">
        <v>620</v>
      </c>
      <c r="C477" s="76" t="s">
        <v>621</v>
      </c>
      <c r="D477" s="77" t="s">
        <v>5</v>
      </c>
      <c r="E477" s="14"/>
      <c r="F477" s="14"/>
    </row>
    <row r="478" spans="1:7" x14ac:dyDescent="0.25">
      <c r="A478" s="121" t="s">
        <v>526</v>
      </c>
      <c r="B478" s="124" t="s">
        <v>374</v>
      </c>
      <c r="C478" s="16" t="s">
        <v>273</v>
      </c>
      <c r="D478" s="91">
        <v>287000</v>
      </c>
      <c r="E478" s="14"/>
      <c r="F478" s="14"/>
    </row>
    <row r="479" spans="1:7" ht="15.75" thickBot="1" x14ac:dyDescent="0.3">
      <c r="A479" s="119">
        <v>45394</v>
      </c>
      <c r="B479" s="120" t="s">
        <v>313</v>
      </c>
      <c r="C479" s="38" t="s">
        <v>273</v>
      </c>
      <c r="D479" s="92">
        <v>57500</v>
      </c>
      <c r="E479" s="14"/>
      <c r="F479" s="14"/>
    </row>
    <row r="480" spans="1:7" ht="15.75" thickBot="1" x14ac:dyDescent="0.3">
      <c r="A480" s="64"/>
      <c r="B480" s="69"/>
      <c r="C480" s="61" t="s">
        <v>940</v>
      </c>
      <c r="D480" s="70">
        <f>SUM(D478:D479)</f>
        <v>344500</v>
      </c>
      <c r="E480" s="14"/>
      <c r="F480" s="14"/>
      <c r="G480" s="13"/>
    </row>
    <row r="481" spans="1:7" x14ac:dyDescent="0.25">
      <c r="A481" s="62"/>
      <c r="B481" s="65"/>
      <c r="C481" s="23"/>
      <c r="D481" s="71"/>
      <c r="E481" s="14"/>
      <c r="F481" s="14"/>
    </row>
    <row r="482" spans="1:7" ht="15.75" thickBot="1" x14ac:dyDescent="0.3">
      <c r="A482" s="62"/>
      <c r="B482" s="63"/>
      <c r="C482" s="23"/>
      <c r="D482" s="14"/>
      <c r="E482" s="14"/>
      <c r="F482" s="14"/>
    </row>
    <row r="483" spans="1:7" ht="27" thickBot="1" x14ac:dyDescent="0.3">
      <c r="A483" s="74" t="s">
        <v>3</v>
      </c>
      <c r="B483" s="75" t="s">
        <v>620</v>
      </c>
      <c r="C483" s="76" t="s">
        <v>621</v>
      </c>
      <c r="D483" s="77" t="s">
        <v>5</v>
      </c>
      <c r="E483" s="14"/>
      <c r="F483" s="14"/>
    </row>
    <row r="484" spans="1:7" ht="15.75" thickBot="1" x14ac:dyDescent="0.3">
      <c r="A484" s="33">
        <v>45204</v>
      </c>
      <c r="B484" s="34" t="s">
        <v>208</v>
      </c>
      <c r="C484" s="39" t="s">
        <v>209</v>
      </c>
      <c r="D484" s="35">
        <v>65844</v>
      </c>
      <c r="E484" s="14"/>
      <c r="F484" s="14"/>
    </row>
    <row r="485" spans="1:7" ht="15.75" thickBot="1" x14ac:dyDescent="0.3">
      <c r="A485" s="64"/>
      <c r="B485" s="69"/>
      <c r="C485" s="61" t="s">
        <v>940</v>
      </c>
      <c r="D485" s="70">
        <f>D484</f>
        <v>65844</v>
      </c>
      <c r="E485" s="14"/>
      <c r="F485" s="14"/>
      <c r="G485" s="13"/>
    </row>
    <row r="486" spans="1:7" x14ac:dyDescent="0.25">
      <c r="A486" s="62"/>
      <c r="B486" s="65"/>
      <c r="C486" s="23"/>
      <c r="D486" s="71"/>
      <c r="E486" s="14"/>
      <c r="F486" s="14"/>
    </row>
    <row r="487" spans="1:7" ht="15.75" thickBot="1" x14ac:dyDescent="0.3">
      <c r="A487" s="62"/>
      <c r="B487" s="63"/>
      <c r="C487" s="23"/>
      <c r="D487" s="14"/>
      <c r="E487" s="14"/>
      <c r="F487" s="14"/>
    </row>
    <row r="488" spans="1:7" ht="27" thickBot="1" x14ac:dyDescent="0.3">
      <c r="A488" s="74" t="s">
        <v>3</v>
      </c>
      <c r="B488" s="75" t="s">
        <v>620</v>
      </c>
      <c r="C488" s="76" t="s">
        <v>621</v>
      </c>
      <c r="D488" s="77" t="s">
        <v>5</v>
      </c>
      <c r="E488" s="14"/>
      <c r="F488" s="14"/>
    </row>
    <row r="489" spans="1:7" ht="15.75" thickBot="1" x14ac:dyDescent="0.3">
      <c r="A489" s="119" t="s">
        <v>824</v>
      </c>
      <c r="B489" s="120" t="s">
        <v>864</v>
      </c>
      <c r="C489" s="38" t="s">
        <v>375</v>
      </c>
      <c r="D489" s="32">
        <v>140000</v>
      </c>
      <c r="E489" s="14"/>
      <c r="F489" s="14"/>
    </row>
    <row r="490" spans="1:7" ht="15.75" thickBot="1" x14ac:dyDescent="0.3">
      <c r="A490" s="64"/>
      <c r="B490" s="69"/>
      <c r="C490" s="61" t="s">
        <v>940</v>
      </c>
      <c r="D490" s="70">
        <f>D489</f>
        <v>140000</v>
      </c>
      <c r="E490" s="14"/>
      <c r="F490" s="14"/>
      <c r="G490" s="13"/>
    </row>
    <row r="491" spans="1:7" x14ac:dyDescent="0.25">
      <c r="A491" s="62"/>
      <c r="B491" s="65"/>
      <c r="C491" s="23"/>
      <c r="D491" s="71"/>
      <c r="E491" s="14"/>
      <c r="F491" s="14"/>
    </row>
    <row r="492" spans="1:7" ht="15.75" thickBot="1" x14ac:dyDescent="0.3">
      <c r="A492" s="62"/>
      <c r="B492" s="63"/>
      <c r="C492" s="23"/>
      <c r="D492" s="14"/>
      <c r="E492" s="14"/>
      <c r="F492" s="14"/>
    </row>
    <row r="493" spans="1:7" ht="27" thickBot="1" x14ac:dyDescent="0.3">
      <c r="A493" s="74" t="s">
        <v>3</v>
      </c>
      <c r="B493" s="75" t="s">
        <v>620</v>
      </c>
      <c r="C493" s="76" t="s">
        <v>621</v>
      </c>
      <c r="D493" s="77" t="s">
        <v>5</v>
      </c>
      <c r="E493" s="14"/>
      <c r="F493" s="14"/>
    </row>
    <row r="494" spans="1:7" x14ac:dyDescent="0.25">
      <c r="A494" s="25" t="s">
        <v>565</v>
      </c>
      <c r="B494" s="44" t="s">
        <v>16</v>
      </c>
      <c r="C494" s="37" t="s">
        <v>17</v>
      </c>
      <c r="D494" s="27">
        <v>99586.14</v>
      </c>
      <c r="E494" s="14"/>
      <c r="F494" s="14"/>
    </row>
    <row r="495" spans="1:7" x14ac:dyDescent="0.25">
      <c r="A495" s="28" t="s">
        <v>566</v>
      </c>
      <c r="B495" s="19" t="s">
        <v>126</v>
      </c>
      <c r="C495" s="16" t="s">
        <v>17</v>
      </c>
      <c r="D495" s="29">
        <v>29205</v>
      </c>
      <c r="E495" s="14"/>
      <c r="F495" s="14"/>
    </row>
    <row r="496" spans="1:7" ht="15.75" thickBot="1" x14ac:dyDescent="0.3">
      <c r="A496" s="48">
        <v>44858</v>
      </c>
      <c r="B496" s="36" t="s">
        <v>152</v>
      </c>
      <c r="C496" s="38" t="s">
        <v>17</v>
      </c>
      <c r="D496" s="32">
        <v>41949</v>
      </c>
      <c r="E496" s="14"/>
      <c r="F496" s="14"/>
    </row>
    <row r="497" spans="1:9" ht="15.75" thickBot="1" x14ac:dyDescent="0.3">
      <c r="A497" s="64"/>
      <c r="B497" s="69"/>
      <c r="C497" s="61" t="s">
        <v>940</v>
      </c>
      <c r="D497" s="70">
        <f>SUM(D494:D496)</f>
        <v>170740.14</v>
      </c>
      <c r="E497" s="14"/>
      <c r="F497" s="14"/>
      <c r="G497" s="13"/>
    </row>
    <row r="498" spans="1:9" x14ac:dyDescent="0.25">
      <c r="A498" s="62"/>
      <c r="B498" s="65"/>
      <c r="C498" s="23"/>
      <c r="D498" s="71"/>
      <c r="E498" s="14"/>
      <c r="F498" s="14"/>
      <c r="G498" s="13"/>
    </row>
    <row r="499" spans="1:9" ht="15.75" thickBot="1" x14ac:dyDescent="0.3">
      <c r="A499" s="97"/>
      <c r="B499" s="63"/>
      <c r="C499" s="23"/>
      <c r="D499" s="14"/>
      <c r="E499" s="14"/>
      <c r="F499" s="14"/>
    </row>
    <row r="500" spans="1:9" ht="27" thickBot="1" x14ac:dyDescent="0.3">
      <c r="A500" s="74" t="s">
        <v>3</v>
      </c>
      <c r="B500" s="75" t="s">
        <v>620</v>
      </c>
      <c r="C500" s="76" t="s">
        <v>621</v>
      </c>
      <c r="D500" s="77" t="s">
        <v>5</v>
      </c>
      <c r="E500" s="14"/>
      <c r="F500" s="14"/>
    </row>
    <row r="501" spans="1:9" x14ac:dyDescent="0.25">
      <c r="A501" s="28" t="s">
        <v>567</v>
      </c>
      <c r="B501" s="18" t="s">
        <v>407</v>
      </c>
      <c r="C501" s="16" t="s">
        <v>159</v>
      </c>
      <c r="D501" s="29">
        <v>236000</v>
      </c>
      <c r="F501" s="14"/>
      <c r="G501" s="14"/>
    </row>
    <row r="502" spans="1:9" ht="15.75" thickBot="1" x14ac:dyDescent="0.3">
      <c r="A502" s="30" t="s">
        <v>568</v>
      </c>
      <c r="B502" s="36" t="s">
        <v>428</v>
      </c>
      <c r="C502" s="38" t="s">
        <v>159</v>
      </c>
      <c r="D502" s="32">
        <v>88500</v>
      </c>
      <c r="F502" s="14"/>
    </row>
    <row r="503" spans="1:9" ht="15.75" thickBot="1" x14ac:dyDescent="0.3">
      <c r="A503" s="64"/>
      <c r="B503" s="69"/>
      <c r="C503" s="61" t="s">
        <v>940</v>
      </c>
      <c r="D503" s="70">
        <f>SUM(D501:D502)</f>
        <v>324500</v>
      </c>
      <c r="F503" s="14"/>
      <c r="G503" s="13"/>
    </row>
    <row r="504" spans="1:9" x14ac:dyDescent="0.25">
      <c r="A504" s="62"/>
      <c r="B504" s="65"/>
      <c r="C504" s="23"/>
      <c r="D504" s="71"/>
      <c r="F504" s="14"/>
    </row>
    <row r="505" spans="1:9" ht="15.75" thickBot="1" x14ac:dyDescent="0.3">
      <c r="A505" s="62"/>
      <c r="B505" s="63"/>
      <c r="C505" s="23"/>
      <c r="D505" s="14"/>
      <c r="F505" s="14"/>
    </row>
    <row r="506" spans="1:9" ht="27" thickBot="1" x14ac:dyDescent="0.3">
      <c r="A506" s="74" t="s">
        <v>3</v>
      </c>
      <c r="B506" s="75" t="s">
        <v>620</v>
      </c>
      <c r="C506" s="76" t="s">
        <v>621</v>
      </c>
      <c r="D506" s="77" t="s">
        <v>5</v>
      </c>
      <c r="F506" s="14"/>
    </row>
    <row r="507" spans="1:9" x14ac:dyDescent="0.25">
      <c r="A507" s="25">
        <v>44357</v>
      </c>
      <c r="B507" s="44" t="s">
        <v>65</v>
      </c>
      <c r="C507" s="37" t="s">
        <v>66</v>
      </c>
      <c r="D507" s="27">
        <v>341691.56</v>
      </c>
      <c r="F507" s="14"/>
      <c r="G507" s="14"/>
      <c r="H507" s="13"/>
      <c r="I507" s="86"/>
    </row>
    <row r="508" spans="1:9" x14ac:dyDescent="0.25">
      <c r="A508" s="28" t="s">
        <v>569</v>
      </c>
      <c r="B508" s="19" t="s">
        <v>73</v>
      </c>
      <c r="C508" s="16" t="s">
        <v>66</v>
      </c>
      <c r="D508" s="29">
        <v>500000</v>
      </c>
      <c r="F508" s="14"/>
      <c r="G508" s="14"/>
      <c r="H508" s="13"/>
      <c r="I508" s="86"/>
    </row>
    <row r="509" spans="1:9" x14ac:dyDescent="0.25">
      <c r="A509" s="28" t="s">
        <v>570</v>
      </c>
      <c r="B509" s="19" t="s">
        <v>88</v>
      </c>
      <c r="C509" s="16" t="s">
        <v>66</v>
      </c>
      <c r="D509" s="29">
        <v>21183.84</v>
      </c>
      <c r="F509" s="14"/>
      <c r="G509" s="14"/>
      <c r="H509" s="13"/>
      <c r="I509" s="86"/>
    </row>
    <row r="510" spans="1:9" x14ac:dyDescent="0.25">
      <c r="A510" s="28" t="s">
        <v>571</v>
      </c>
      <c r="B510" s="19" t="s">
        <v>100</v>
      </c>
      <c r="C510" s="16" t="s">
        <v>66</v>
      </c>
      <c r="D510" s="29">
        <v>47303.41</v>
      </c>
      <c r="F510" s="14"/>
      <c r="G510" s="14"/>
      <c r="H510" s="13"/>
      <c r="I510" s="86"/>
    </row>
    <row r="511" spans="1:9" x14ac:dyDescent="0.25">
      <c r="A511" s="28" t="s">
        <v>572</v>
      </c>
      <c r="B511" s="19" t="s">
        <v>65</v>
      </c>
      <c r="C511" s="16" t="s">
        <v>66</v>
      </c>
      <c r="D511" s="29">
        <v>98400</v>
      </c>
      <c r="F511" s="14"/>
      <c r="G511" s="14"/>
      <c r="H511" s="13"/>
      <c r="I511" s="86"/>
    </row>
    <row r="512" spans="1:9" x14ac:dyDescent="0.25">
      <c r="A512" s="43">
        <v>44816</v>
      </c>
      <c r="B512" s="18" t="s">
        <v>141</v>
      </c>
      <c r="C512" s="16" t="s">
        <v>66</v>
      </c>
      <c r="D512" s="29">
        <v>53100</v>
      </c>
      <c r="F512" s="14"/>
      <c r="G512" s="14"/>
      <c r="H512" s="13"/>
      <c r="I512" s="63"/>
    </row>
    <row r="513" spans="1:9" x14ac:dyDescent="0.25">
      <c r="A513" s="28">
        <v>44928</v>
      </c>
      <c r="B513" s="18" t="s">
        <v>172</v>
      </c>
      <c r="C513" s="16" t="s">
        <v>66</v>
      </c>
      <c r="D513" s="29">
        <v>133340</v>
      </c>
      <c r="F513" s="14"/>
      <c r="G513" s="14"/>
      <c r="H513" s="13"/>
      <c r="I513" s="63"/>
    </row>
    <row r="514" spans="1:9" x14ac:dyDescent="0.25">
      <c r="A514" s="28">
        <v>45083</v>
      </c>
      <c r="B514" s="18" t="s">
        <v>220</v>
      </c>
      <c r="C514" s="16" t="s">
        <v>66</v>
      </c>
      <c r="D514" s="29">
        <v>75000</v>
      </c>
      <c r="F514" s="14"/>
      <c r="G514" s="14"/>
      <c r="H514" s="13"/>
      <c r="I514" s="63"/>
    </row>
    <row r="515" spans="1:9" x14ac:dyDescent="0.25">
      <c r="A515" s="28">
        <v>45023</v>
      </c>
      <c r="B515" s="18" t="s">
        <v>234</v>
      </c>
      <c r="C515" s="16" t="s">
        <v>66</v>
      </c>
      <c r="D515" s="29">
        <v>192000</v>
      </c>
      <c r="F515" s="14"/>
      <c r="G515" s="14"/>
      <c r="H515" s="13"/>
      <c r="I515" s="63"/>
    </row>
    <row r="516" spans="1:9" x14ac:dyDescent="0.25">
      <c r="A516" s="28">
        <v>45267</v>
      </c>
      <c r="B516" s="18" t="s">
        <v>235</v>
      </c>
      <c r="C516" s="16" t="s">
        <v>66</v>
      </c>
      <c r="D516" s="29">
        <v>8000</v>
      </c>
      <c r="F516" s="14"/>
      <c r="G516" s="14"/>
      <c r="H516" s="13"/>
      <c r="I516" s="63"/>
    </row>
    <row r="517" spans="1:9" x14ac:dyDescent="0.25">
      <c r="A517" s="28" t="s">
        <v>573</v>
      </c>
      <c r="B517" s="18" t="s">
        <v>319</v>
      </c>
      <c r="C517" s="16" t="s">
        <v>66</v>
      </c>
      <c r="D517" s="29">
        <v>73952</v>
      </c>
      <c r="F517" s="14"/>
      <c r="G517" s="14"/>
      <c r="H517" s="13"/>
      <c r="I517" s="63"/>
    </row>
    <row r="518" spans="1:9" x14ac:dyDescent="0.25">
      <c r="A518" s="28" t="s">
        <v>574</v>
      </c>
      <c r="B518" s="18" t="s">
        <v>320</v>
      </c>
      <c r="C518" s="16" t="s">
        <v>66</v>
      </c>
      <c r="D518" s="29">
        <v>290000</v>
      </c>
      <c r="F518" s="14"/>
      <c r="G518" s="14"/>
      <c r="H518" s="13"/>
      <c r="I518" s="63"/>
    </row>
    <row r="519" spans="1:9" x14ac:dyDescent="0.25">
      <c r="A519" s="28" t="s">
        <v>558</v>
      </c>
      <c r="B519" s="18" t="s">
        <v>342</v>
      </c>
      <c r="C519" s="16" t="s">
        <v>66</v>
      </c>
      <c r="D519" s="29">
        <v>28320</v>
      </c>
      <c r="F519" s="14"/>
      <c r="G519" s="14"/>
      <c r="H519" s="13"/>
      <c r="I519" s="63"/>
    </row>
    <row r="520" spans="1:9" x14ac:dyDescent="0.25">
      <c r="A520" s="28" t="s">
        <v>558</v>
      </c>
      <c r="B520" s="18" t="s">
        <v>343</v>
      </c>
      <c r="C520" s="16" t="s">
        <v>66</v>
      </c>
      <c r="D520" s="29">
        <v>441360</v>
      </c>
      <c r="F520" s="14"/>
      <c r="G520" s="14"/>
      <c r="H520" s="13"/>
      <c r="I520" s="63"/>
    </row>
    <row r="521" spans="1:9" x14ac:dyDescent="0.25">
      <c r="A521" s="28" t="s">
        <v>575</v>
      </c>
      <c r="B521" s="18" t="s">
        <v>349</v>
      </c>
      <c r="C521" s="16" t="s">
        <v>66</v>
      </c>
      <c r="D521" s="29">
        <v>66883.199999999997</v>
      </c>
      <c r="F521" s="14"/>
      <c r="G521" s="14"/>
      <c r="H521" s="13"/>
      <c r="I521" s="63"/>
    </row>
    <row r="522" spans="1:9" x14ac:dyDescent="0.25">
      <c r="A522" s="28">
        <v>45327</v>
      </c>
      <c r="B522" s="18" t="s">
        <v>381</v>
      </c>
      <c r="C522" s="16" t="s">
        <v>66</v>
      </c>
      <c r="D522" s="29">
        <v>425368</v>
      </c>
      <c r="F522" s="14"/>
      <c r="G522" s="14"/>
      <c r="H522" s="13"/>
      <c r="I522" s="63"/>
    </row>
    <row r="523" spans="1:9" x14ac:dyDescent="0.25">
      <c r="A523" s="28">
        <v>45509</v>
      </c>
      <c r="B523" s="18" t="s">
        <v>389</v>
      </c>
      <c r="C523" s="16" t="s">
        <v>66</v>
      </c>
      <c r="D523" s="29">
        <v>109150</v>
      </c>
      <c r="F523" s="14"/>
      <c r="G523" s="14"/>
      <c r="H523" s="13"/>
      <c r="I523" s="63"/>
    </row>
    <row r="524" spans="1:9" x14ac:dyDescent="0.25">
      <c r="A524" s="28">
        <v>45570</v>
      </c>
      <c r="B524" s="18" t="s">
        <v>392</v>
      </c>
      <c r="C524" s="16" t="s">
        <v>66</v>
      </c>
      <c r="D524" s="29">
        <v>41772</v>
      </c>
      <c r="F524" s="14"/>
      <c r="G524" s="14"/>
      <c r="H524" s="13"/>
      <c r="I524" s="63"/>
    </row>
    <row r="525" spans="1:9" x14ac:dyDescent="0.25">
      <c r="A525" s="28" t="s">
        <v>542</v>
      </c>
      <c r="B525" s="18" t="s">
        <v>427</v>
      </c>
      <c r="C525" s="16" t="s">
        <v>66</v>
      </c>
      <c r="D525" s="29">
        <v>79000</v>
      </c>
      <c r="F525" s="14"/>
      <c r="G525" s="14"/>
      <c r="H525" s="13"/>
      <c r="I525" s="63"/>
    </row>
    <row r="526" spans="1:9" x14ac:dyDescent="0.25">
      <c r="A526" s="28" t="s">
        <v>568</v>
      </c>
      <c r="B526" s="18" t="s">
        <v>430</v>
      </c>
      <c r="C526" s="16" t="s">
        <v>66</v>
      </c>
      <c r="D526" s="29">
        <v>46475.73</v>
      </c>
      <c r="F526" s="14"/>
      <c r="G526" s="14"/>
      <c r="H526" s="13"/>
      <c r="I526" s="63"/>
    </row>
    <row r="527" spans="1:9" x14ac:dyDescent="0.25">
      <c r="A527" s="28" t="s">
        <v>560</v>
      </c>
      <c r="B527" s="18" t="s">
        <v>421</v>
      </c>
      <c r="C527" s="16" t="s">
        <v>66</v>
      </c>
      <c r="D527" s="29">
        <v>53100</v>
      </c>
      <c r="F527" s="14"/>
      <c r="G527" s="14"/>
      <c r="H527" s="13"/>
      <c r="I527" s="63"/>
    </row>
    <row r="528" spans="1:9" x14ac:dyDescent="0.25">
      <c r="A528" s="28" t="s">
        <v>560</v>
      </c>
      <c r="B528" s="18" t="s">
        <v>422</v>
      </c>
      <c r="C528" s="16" t="s">
        <v>66</v>
      </c>
      <c r="D528" s="29">
        <v>431352</v>
      </c>
      <c r="F528" s="14"/>
      <c r="G528" s="14"/>
      <c r="H528" s="13"/>
      <c r="I528" s="63"/>
    </row>
    <row r="529" spans="1:9" x14ac:dyDescent="0.25">
      <c r="A529" s="28" t="s">
        <v>576</v>
      </c>
      <c r="B529" s="18" t="s">
        <v>478</v>
      </c>
      <c r="C529" s="16" t="s">
        <v>66</v>
      </c>
      <c r="D529" s="29">
        <v>140184</v>
      </c>
      <c r="F529" s="14"/>
      <c r="G529" s="14"/>
      <c r="H529" s="13"/>
      <c r="I529" s="63"/>
    </row>
    <row r="530" spans="1:9" x14ac:dyDescent="0.25">
      <c r="A530" s="28" t="s">
        <v>577</v>
      </c>
      <c r="B530" s="18" t="s">
        <v>484</v>
      </c>
      <c r="C530" s="16" t="s">
        <v>66</v>
      </c>
      <c r="D530" s="29">
        <v>17800</v>
      </c>
      <c r="F530" s="14"/>
      <c r="G530" s="14"/>
      <c r="H530" s="13"/>
      <c r="I530" s="63"/>
    </row>
    <row r="531" spans="1:9" x14ac:dyDescent="0.25">
      <c r="A531" s="28">
        <v>45421</v>
      </c>
      <c r="B531" s="18" t="s">
        <v>645</v>
      </c>
      <c r="C531" s="16" t="s">
        <v>66</v>
      </c>
      <c r="D531" s="29">
        <v>34575.18</v>
      </c>
      <c r="F531" s="14"/>
      <c r="G531" s="14"/>
      <c r="H531" s="13"/>
      <c r="I531" s="63"/>
    </row>
    <row r="532" spans="1:9" x14ac:dyDescent="0.25">
      <c r="A532" s="81">
        <v>45605</v>
      </c>
      <c r="B532" s="72" t="s">
        <v>646</v>
      </c>
      <c r="C532" s="73" t="s">
        <v>66</v>
      </c>
      <c r="D532" s="29">
        <v>32450</v>
      </c>
      <c r="F532" s="14"/>
      <c r="G532" s="14"/>
      <c r="H532" s="13"/>
      <c r="I532" s="63"/>
    </row>
    <row r="533" spans="1:9" x14ac:dyDescent="0.25">
      <c r="A533" s="28">
        <v>45421</v>
      </c>
      <c r="B533" s="18" t="s">
        <v>645</v>
      </c>
      <c r="C533" s="16" t="s">
        <v>66</v>
      </c>
      <c r="D533" s="29">
        <v>3348.84</v>
      </c>
      <c r="F533" s="14"/>
      <c r="G533" s="14"/>
      <c r="H533" s="13"/>
      <c r="I533" s="63"/>
    </row>
    <row r="534" spans="1:9" x14ac:dyDescent="0.25">
      <c r="A534" s="28">
        <v>45605</v>
      </c>
      <c r="B534" s="18" t="s">
        <v>646</v>
      </c>
      <c r="C534" s="16" t="s">
        <v>763</v>
      </c>
      <c r="D534" s="29">
        <v>33630</v>
      </c>
      <c r="F534" s="14"/>
      <c r="G534" s="14"/>
      <c r="H534" s="13"/>
      <c r="I534" s="63"/>
    </row>
    <row r="535" spans="1:9" x14ac:dyDescent="0.25">
      <c r="A535" s="28" t="s">
        <v>692</v>
      </c>
      <c r="B535" s="18" t="s">
        <v>693</v>
      </c>
      <c r="C535" s="16" t="s">
        <v>763</v>
      </c>
      <c r="D535" s="29">
        <v>83544</v>
      </c>
      <c r="F535" s="14"/>
      <c r="G535" s="14"/>
      <c r="H535" s="13"/>
      <c r="I535" s="63"/>
    </row>
    <row r="536" spans="1:9" x14ac:dyDescent="0.25">
      <c r="A536" s="28">
        <v>45575</v>
      </c>
      <c r="B536" s="18" t="s">
        <v>694</v>
      </c>
      <c r="C536" s="16" t="s">
        <v>66</v>
      </c>
      <c r="D536" s="29">
        <v>33630</v>
      </c>
      <c r="F536" s="14"/>
      <c r="G536" s="14"/>
      <c r="H536" s="13"/>
      <c r="I536" s="63"/>
    </row>
    <row r="537" spans="1:9" x14ac:dyDescent="0.25">
      <c r="A537" s="28" t="s">
        <v>732</v>
      </c>
      <c r="B537" s="18" t="s">
        <v>760</v>
      </c>
      <c r="C537" s="16" t="s">
        <v>66</v>
      </c>
      <c r="D537" s="29">
        <v>129800</v>
      </c>
      <c r="F537" s="14"/>
      <c r="G537" s="14"/>
      <c r="H537" s="13"/>
      <c r="I537" s="63"/>
    </row>
    <row r="538" spans="1:9" x14ac:dyDescent="0.25">
      <c r="A538" s="28" t="s">
        <v>732</v>
      </c>
      <c r="B538" s="18" t="s">
        <v>761</v>
      </c>
      <c r="C538" s="16" t="s">
        <v>66</v>
      </c>
      <c r="D538" s="29">
        <v>32764.799999999999</v>
      </c>
      <c r="F538" s="14"/>
      <c r="G538" s="14"/>
      <c r="H538" s="13"/>
      <c r="I538" s="63"/>
    </row>
    <row r="539" spans="1:9" x14ac:dyDescent="0.25">
      <c r="A539" s="28">
        <v>45454</v>
      </c>
      <c r="B539" s="18" t="s">
        <v>762</v>
      </c>
      <c r="C539" s="16" t="s">
        <v>66</v>
      </c>
      <c r="D539" s="29">
        <v>224719.2</v>
      </c>
      <c r="F539" s="14"/>
      <c r="G539" s="14"/>
      <c r="H539" s="13"/>
      <c r="I539" s="63"/>
    </row>
    <row r="540" spans="1:9" x14ac:dyDescent="0.25">
      <c r="A540" s="117">
        <v>45628</v>
      </c>
      <c r="B540" s="118" t="s">
        <v>865</v>
      </c>
      <c r="C540" s="16" t="s">
        <v>66</v>
      </c>
      <c r="D540" s="29">
        <v>109150</v>
      </c>
      <c r="F540" s="14"/>
      <c r="G540" s="14"/>
      <c r="H540" s="13"/>
      <c r="I540" s="63"/>
    </row>
    <row r="541" spans="1:9" x14ac:dyDescent="0.25">
      <c r="A541" s="117">
        <v>45629</v>
      </c>
      <c r="B541" s="118" t="s">
        <v>866</v>
      </c>
      <c r="C541" s="16" t="s">
        <v>66</v>
      </c>
      <c r="D541" s="29">
        <v>127920</v>
      </c>
      <c r="F541" s="14"/>
      <c r="G541" s="14"/>
      <c r="H541" s="13"/>
      <c r="I541" s="63"/>
    </row>
    <row r="542" spans="1:9" x14ac:dyDescent="0.25">
      <c r="A542" s="117">
        <v>45632</v>
      </c>
      <c r="B542" s="118" t="s">
        <v>867</v>
      </c>
      <c r="C542" s="16" t="s">
        <v>66</v>
      </c>
      <c r="D542" s="29">
        <v>142250</v>
      </c>
      <c r="F542" s="14"/>
      <c r="G542" s="14"/>
      <c r="H542" s="13"/>
      <c r="I542" s="63"/>
    </row>
    <row r="543" spans="1:9" x14ac:dyDescent="0.25">
      <c r="A543" s="117">
        <v>45638</v>
      </c>
      <c r="B543" s="118" t="s">
        <v>868</v>
      </c>
      <c r="C543" s="16" t="s">
        <v>66</v>
      </c>
      <c r="D543" s="29">
        <v>140400</v>
      </c>
      <c r="F543" s="14"/>
      <c r="G543" s="14"/>
      <c r="H543" s="13"/>
      <c r="I543" s="63"/>
    </row>
    <row r="544" spans="1:9" x14ac:dyDescent="0.25">
      <c r="A544" s="117" t="s">
        <v>862</v>
      </c>
      <c r="B544" s="118" t="s">
        <v>869</v>
      </c>
      <c r="C544" s="16" t="s">
        <v>66</v>
      </c>
      <c r="D544" s="29">
        <v>127847.1</v>
      </c>
      <c r="F544" s="14"/>
      <c r="G544" s="14"/>
      <c r="H544" s="13"/>
      <c r="I544" s="63"/>
    </row>
    <row r="545" spans="1:9" x14ac:dyDescent="0.25">
      <c r="A545" s="117">
        <v>45839</v>
      </c>
      <c r="B545" s="18" t="s">
        <v>930</v>
      </c>
      <c r="C545" s="16" t="s">
        <v>66</v>
      </c>
      <c r="D545" s="29">
        <v>55893.27</v>
      </c>
      <c r="F545" s="14"/>
      <c r="G545" s="14"/>
      <c r="H545" s="13"/>
      <c r="I545" s="63"/>
    </row>
    <row r="546" spans="1:9" ht="15.75" thickBot="1" x14ac:dyDescent="0.3">
      <c r="A546" s="30">
        <v>45993</v>
      </c>
      <c r="B546" s="36" t="s">
        <v>963</v>
      </c>
      <c r="C546" s="16" t="s">
        <v>66</v>
      </c>
      <c r="D546" s="56">
        <v>19600</v>
      </c>
      <c r="F546" s="14"/>
      <c r="G546" s="14"/>
      <c r="H546" s="13"/>
      <c r="I546" s="63"/>
    </row>
    <row r="547" spans="1:9" ht="15.75" thickBot="1" x14ac:dyDescent="0.3">
      <c r="A547" s="64"/>
      <c r="B547" s="69"/>
      <c r="C547" s="61" t="s">
        <v>940</v>
      </c>
      <c r="D547" s="70">
        <f>SUM(D507:D546)</f>
        <v>5046258.129999999</v>
      </c>
      <c r="F547" s="14"/>
      <c r="G547" s="14"/>
      <c r="H547" s="13"/>
      <c r="I547" s="63"/>
    </row>
    <row r="548" spans="1:9" x14ac:dyDescent="0.25">
      <c r="A548" s="62"/>
      <c r="B548" s="65"/>
      <c r="C548" s="23"/>
      <c r="D548" s="71"/>
      <c r="F548" s="14"/>
      <c r="G548" s="14"/>
      <c r="H548" s="13"/>
      <c r="I548" s="63"/>
    </row>
    <row r="549" spans="1:9" ht="15.75" thickBot="1" x14ac:dyDescent="0.3">
      <c r="A549" s="62"/>
      <c r="B549" s="63"/>
      <c r="C549" s="23"/>
      <c r="D549" s="14"/>
      <c r="F549" s="14"/>
      <c r="G549" s="14"/>
      <c r="H549" s="13"/>
      <c r="I549" s="63"/>
    </row>
    <row r="550" spans="1:9" ht="27" thickBot="1" x14ac:dyDescent="0.3">
      <c r="A550" s="74" t="s">
        <v>3</v>
      </c>
      <c r="B550" s="75" t="s">
        <v>620</v>
      </c>
      <c r="C550" s="76" t="s">
        <v>621</v>
      </c>
      <c r="D550" s="77" t="s">
        <v>5</v>
      </c>
      <c r="F550" s="14"/>
      <c r="G550" s="14"/>
      <c r="H550" s="13"/>
      <c r="I550" s="63"/>
    </row>
    <row r="551" spans="1:9" x14ac:dyDescent="0.25">
      <c r="A551" s="25">
        <v>45079</v>
      </c>
      <c r="B551" s="26" t="s">
        <v>173</v>
      </c>
      <c r="C551" s="37" t="s">
        <v>174</v>
      </c>
      <c r="D551" s="27">
        <v>6136</v>
      </c>
      <c r="F551" s="14"/>
      <c r="G551" s="14"/>
      <c r="H551" s="13"/>
      <c r="I551" s="13"/>
    </row>
    <row r="552" spans="1:9" x14ac:dyDescent="0.25">
      <c r="A552" s="28">
        <v>45329</v>
      </c>
      <c r="B552" s="18" t="s">
        <v>446</v>
      </c>
      <c r="C552" s="16" t="s">
        <v>174</v>
      </c>
      <c r="D552" s="29">
        <v>600300</v>
      </c>
      <c r="F552" s="14"/>
      <c r="G552" s="14"/>
    </row>
    <row r="553" spans="1:9" x14ac:dyDescent="0.25">
      <c r="A553" s="28" t="s">
        <v>576</v>
      </c>
      <c r="B553" s="72" t="s">
        <v>479</v>
      </c>
      <c r="C553" s="73" t="s">
        <v>174</v>
      </c>
      <c r="D553" s="82">
        <v>187500</v>
      </c>
      <c r="F553" s="14"/>
      <c r="G553" s="14"/>
    </row>
    <row r="554" spans="1:9" x14ac:dyDescent="0.25">
      <c r="A554" s="28">
        <v>45575</v>
      </c>
      <c r="B554" s="118" t="s">
        <v>695</v>
      </c>
      <c r="C554" s="16" t="s">
        <v>696</v>
      </c>
      <c r="D554" s="29">
        <v>187500</v>
      </c>
      <c r="F554" s="14"/>
      <c r="G554" s="14"/>
    </row>
    <row r="555" spans="1:9" x14ac:dyDescent="0.25">
      <c r="A555" s="28">
        <v>45606</v>
      </c>
      <c r="B555" s="118" t="s">
        <v>697</v>
      </c>
      <c r="C555" s="16" t="s">
        <v>696</v>
      </c>
      <c r="D555" s="29">
        <v>90000</v>
      </c>
      <c r="F555" s="14"/>
      <c r="G555" s="14"/>
    </row>
    <row r="556" spans="1:9" ht="15.75" thickBot="1" x14ac:dyDescent="0.3">
      <c r="A556" s="30">
        <v>45646</v>
      </c>
      <c r="B556" s="36" t="s">
        <v>870</v>
      </c>
      <c r="C556" s="55" t="s">
        <v>696</v>
      </c>
      <c r="D556" s="56">
        <v>90000</v>
      </c>
      <c r="F556" s="14"/>
      <c r="G556" s="14"/>
    </row>
    <row r="557" spans="1:9" ht="15.75" thickBot="1" x14ac:dyDescent="0.3">
      <c r="A557" s="128"/>
      <c r="B557" s="129"/>
      <c r="C557" s="130" t="s">
        <v>940</v>
      </c>
      <c r="D557" s="131">
        <f>SUM(D551:D556)</f>
        <v>1161436</v>
      </c>
      <c r="F557" s="14"/>
      <c r="G557" s="14"/>
    </row>
    <row r="558" spans="1:9" x14ac:dyDescent="0.25">
      <c r="A558" s="62"/>
      <c r="B558" s="65"/>
      <c r="C558" s="23"/>
      <c r="D558" s="71"/>
      <c r="F558" s="14"/>
      <c r="G558" s="14"/>
    </row>
    <row r="559" spans="1:9" ht="15.75" thickBot="1" x14ac:dyDescent="0.3">
      <c r="A559" s="62"/>
      <c r="B559" s="65"/>
      <c r="C559" s="23"/>
      <c r="D559" s="71"/>
      <c r="F559" s="14"/>
      <c r="G559" s="14"/>
    </row>
    <row r="560" spans="1:9" ht="27" thickBot="1" x14ac:dyDescent="0.3">
      <c r="A560" s="74" t="s">
        <v>3</v>
      </c>
      <c r="B560" s="75" t="s">
        <v>620</v>
      </c>
      <c r="C560" s="76" t="s">
        <v>621</v>
      </c>
      <c r="D560" s="77" t="s">
        <v>5</v>
      </c>
      <c r="F560" s="14"/>
      <c r="G560" s="14"/>
    </row>
    <row r="561" spans="1:7" ht="15.75" thickBot="1" x14ac:dyDescent="0.3">
      <c r="A561" s="33" t="s">
        <v>966</v>
      </c>
      <c r="B561" s="34" t="s">
        <v>965</v>
      </c>
      <c r="C561" s="39" t="s">
        <v>967</v>
      </c>
      <c r="D561" s="35">
        <v>169688.97</v>
      </c>
      <c r="F561" s="14"/>
      <c r="G561" s="14"/>
    </row>
    <row r="562" spans="1:7" ht="15.75" thickBot="1" x14ac:dyDescent="0.3">
      <c r="A562" s="64"/>
      <c r="B562" s="69"/>
      <c r="C562" s="61" t="s">
        <v>940</v>
      </c>
      <c r="D562" s="70">
        <f>D561</f>
        <v>169688.97</v>
      </c>
      <c r="F562" s="14"/>
      <c r="G562" s="14"/>
    </row>
    <row r="563" spans="1:7" x14ac:dyDescent="0.25">
      <c r="A563" s="62"/>
      <c r="B563" s="65"/>
      <c r="C563" s="23"/>
      <c r="D563" s="71"/>
      <c r="F563" s="14"/>
      <c r="G563" s="14"/>
    </row>
    <row r="564" spans="1:7" ht="15.75" thickBot="1" x14ac:dyDescent="0.3">
      <c r="A564" s="62"/>
      <c r="B564" s="63"/>
      <c r="C564" s="23"/>
      <c r="D564" s="14"/>
      <c r="F564" s="14"/>
      <c r="G564" s="13"/>
    </row>
    <row r="565" spans="1:7" ht="27" thickBot="1" x14ac:dyDescent="0.3">
      <c r="A565" s="74" t="s">
        <v>3</v>
      </c>
      <c r="B565" s="75" t="s">
        <v>620</v>
      </c>
      <c r="C565" s="76" t="s">
        <v>621</v>
      </c>
      <c r="D565" s="77" t="s">
        <v>5</v>
      </c>
      <c r="F565" s="14"/>
    </row>
    <row r="566" spans="1:7" x14ac:dyDescent="0.25">
      <c r="A566" s="28" t="s">
        <v>701</v>
      </c>
      <c r="B566" s="18" t="s">
        <v>263</v>
      </c>
      <c r="C566" s="16" t="s">
        <v>254</v>
      </c>
      <c r="D566" s="29">
        <v>1088000</v>
      </c>
      <c r="F566" s="14"/>
      <c r="G566" s="14"/>
    </row>
    <row r="567" spans="1:7" x14ac:dyDescent="0.25">
      <c r="A567" s="28">
        <v>45293</v>
      </c>
      <c r="B567" s="18" t="s">
        <v>702</v>
      </c>
      <c r="C567" s="16" t="s">
        <v>254</v>
      </c>
      <c r="D567" s="29">
        <v>1101323.5</v>
      </c>
      <c r="F567" s="14"/>
      <c r="G567" s="14"/>
    </row>
    <row r="568" spans="1:7" x14ac:dyDescent="0.25">
      <c r="A568" s="28">
        <v>45414</v>
      </c>
      <c r="B568" s="18" t="s">
        <v>700</v>
      </c>
      <c r="C568" s="16" t="s">
        <v>309</v>
      </c>
      <c r="D568" s="29">
        <v>450413.08</v>
      </c>
      <c r="F568" s="14"/>
      <c r="G568" s="14"/>
    </row>
    <row r="569" spans="1:7" x14ac:dyDescent="0.25">
      <c r="A569" s="28">
        <v>45294</v>
      </c>
      <c r="B569" s="18" t="s">
        <v>699</v>
      </c>
      <c r="C569" s="16" t="s">
        <v>254</v>
      </c>
      <c r="D569" s="29">
        <v>277177.28000000003</v>
      </c>
      <c r="F569" s="14"/>
      <c r="G569" s="14"/>
    </row>
    <row r="570" spans="1:7" x14ac:dyDescent="0.25">
      <c r="A570" s="28">
        <v>45539</v>
      </c>
      <c r="B570" s="18" t="s">
        <v>698</v>
      </c>
      <c r="C570" s="16" t="s">
        <v>309</v>
      </c>
      <c r="D570" s="29">
        <v>255983.3</v>
      </c>
      <c r="F570" s="14"/>
      <c r="G570" s="14"/>
    </row>
    <row r="571" spans="1:7" x14ac:dyDescent="0.25">
      <c r="A571" s="28">
        <v>45544</v>
      </c>
      <c r="B571" s="18" t="s">
        <v>647</v>
      </c>
      <c r="C571" s="16" t="s">
        <v>309</v>
      </c>
      <c r="D571" s="29">
        <v>3509500</v>
      </c>
      <c r="F571" s="14"/>
      <c r="G571" s="14"/>
    </row>
    <row r="572" spans="1:7" x14ac:dyDescent="0.25">
      <c r="A572" s="28" t="s">
        <v>797</v>
      </c>
      <c r="B572" s="18" t="s">
        <v>764</v>
      </c>
      <c r="C572" s="16" t="s">
        <v>309</v>
      </c>
      <c r="D572" s="29">
        <v>7344999.3399999999</v>
      </c>
      <c r="F572" s="14"/>
      <c r="G572" s="14"/>
    </row>
    <row r="573" spans="1:7" x14ac:dyDescent="0.25">
      <c r="A573" s="28">
        <v>45455</v>
      </c>
      <c r="B573" s="18" t="s">
        <v>871</v>
      </c>
      <c r="C573" s="40" t="s">
        <v>309</v>
      </c>
      <c r="D573" s="29">
        <v>527450.56000000006</v>
      </c>
      <c r="F573" s="14"/>
      <c r="G573" s="14"/>
    </row>
    <row r="574" spans="1:7" ht="15.75" thickBot="1" x14ac:dyDescent="0.3">
      <c r="A574" s="30" t="s">
        <v>824</v>
      </c>
      <c r="B574" s="36" t="s">
        <v>872</v>
      </c>
      <c r="C574" s="16" t="s">
        <v>309</v>
      </c>
      <c r="D574" s="32">
        <v>100536</v>
      </c>
      <c r="F574" s="14"/>
      <c r="G574" s="14"/>
    </row>
    <row r="575" spans="1:7" ht="15.75" thickBot="1" x14ac:dyDescent="0.3">
      <c r="A575" s="64"/>
      <c r="B575" s="69"/>
      <c r="C575" s="61" t="s">
        <v>940</v>
      </c>
      <c r="D575" s="140">
        <f>SUM(D566:D574)</f>
        <v>14655383.060000001</v>
      </c>
      <c r="F575" s="14"/>
      <c r="G575" s="14"/>
    </row>
    <row r="576" spans="1:7" x14ac:dyDescent="0.25">
      <c r="A576" s="62"/>
      <c r="B576" s="65"/>
      <c r="C576" s="23"/>
      <c r="D576" s="71"/>
      <c r="F576" s="14"/>
      <c r="G576" s="13"/>
    </row>
    <row r="577" spans="1:7" ht="15.75" thickBot="1" x14ac:dyDescent="0.3">
      <c r="A577" s="62"/>
      <c r="B577" s="63"/>
      <c r="C577" s="23"/>
      <c r="D577" s="14"/>
      <c r="F577" s="14"/>
    </row>
    <row r="578" spans="1:7" ht="27" thickBot="1" x14ac:dyDescent="0.3">
      <c r="A578" s="74" t="s">
        <v>3</v>
      </c>
      <c r="B578" s="75" t="s">
        <v>620</v>
      </c>
      <c r="C578" s="76" t="s">
        <v>621</v>
      </c>
      <c r="D578" s="77" t="s">
        <v>5</v>
      </c>
      <c r="F578" s="14"/>
    </row>
    <row r="579" spans="1:7" ht="15.75" thickBot="1" x14ac:dyDescent="0.3">
      <c r="A579" s="33">
        <v>45547</v>
      </c>
      <c r="B579" s="34" t="s">
        <v>873</v>
      </c>
      <c r="C579" s="39" t="s">
        <v>874</v>
      </c>
      <c r="D579" s="35">
        <v>230809.18</v>
      </c>
      <c r="F579" s="14"/>
    </row>
    <row r="580" spans="1:7" ht="15.75" thickBot="1" x14ac:dyDescent="0.3">
      <c r="A580" s="64"/>
      <c r="B580" s="69"/>
      <c r="C580" s="61" t="s">
        <v>940</v>
      </c>
      <c r="D580" s="70">
        <f>D579</f>
        <v>230809.18</v>
      </c>
      <c r="F580" s="14"/>
      <c r="G580" s="13"/>
    </row>
    <row r="581" spans="1:7" x14ac:dyDescent="0.25">
      <c r="A581" s="62"/>
      <c r="B581" s="65"/>
      <c r="C581" s="23"/>
      <c r="D581" s="71"/>
      <c r="F581" s="14"/>
    </row>
    <row r="582" spans="1:7" ht="15.75" thickBot="1" x14ac:dyDescent="0.3">
      <c r="A582" s="62"/>
      <c r="B582" s="63"/>
      <c r="C582" s="23"/>
      <c r="D582" s="14"/>
      <c r="F582" s="14"/>
    </row>
    <row r="583" spans="1:7" ht="27" thickBot="1" x14ac:dyDescent="0.3">
      <c r="A583" s="74" t="s">
        <v>3</v>
      </c>
      <c r="B583" s="75" t="s">
        <v>620</v>
      </c>
      <c r="C583" s="76" t="s">
        <v>621</v>
      </c>
      <c r="D583" s="77" t="s">
        <v>5</v>
      </c>
      <c r="F583" s="14"/>
    </row>
    <row r="584" spans="1:7" ht="15.75" thickBot="1" x14ac:dyDescent="0.3">
      <c r="A584" s="33" t="s">
        <v>798</v>
      </c>
      <c r="B584" s="34" t="s">
        <v>765</v>
      </c>
      <c r="C584" s="39" t="s">
        <v>766</v>
      </c>
      <c r="D584" s="35">
        <v>41277.300000000003</v>
      </c>
      <c r="F584" s="14"/>
    </row>
    <row r="585" spans="1:7" ht="15.75" thickBot="1" x14ac:dyDescent="0.3">
      <c r="A585" s="64"/>
      <c r="B585" s="69"/>
      <c r="C585" s="61" t="s">
        <v>940</v>
      </c>
      <c r="D585" s="70">
        <f>D584</f>
        <v>41277.300000000003</v>
      </c>
      <c r="F585" s="14"/>
      <c r="G585" s="13"/>
    </row>
    <row r="586" spans="1:7" x14ac:dyDescent="0.25">
      <c r="A586" s="62"/>
      <c r="B586" s="65"/>
      <c r="C586" s="23"/>
      <c r="D586" s="71"/>
      <c r="F586" s="14"/>
    </row>
    <row r="587" spans="1:7" ht="15.75" thickBot="1" x14ac:dyDescent="0.3">
      <c r="A587" s="62"/>
      <c r="B587" s="63"/>
      <c r="C587" s="23"/>
      <c r="D587" s="14"/>
      <c r="F587" s="14"/>
    </row>
    <row r="588" spans="1:7" ht="26.25" x14ac:dyDescent="0.25">
      <c r="A588" s="133" t="s">
        <v>3</v>
      </c>
      <c r="B588" s="134" t="s">
        <v>620</v>
      </c>
      <c r="C588" s="135" t="s">
        <v>621</v>
      </c>
      <c r="D588" s="136" t="s">
        <v>5</v>
      </c>
      <c r="F588" s="14"/>
    </row>
    <row r="589" spans="1:7" x14ac:dyDescent="0.25">
      <c r="A589" s="28" t="s">
        <v>799</v>
      </c>
      <c r="B589" s="18" t="s">
        <v>23</v>
      </c>
      <c r="C589" s="16" t="s">
        <v>420</v>
      </c>
      <c r="D589" s="29">
        <v>250999.96</v>
      </c>
      <c r="F589" s="14"/>
    </row>
    <row r="590" spans="1:7" ht="15.75" thickBot="1" x14ac:dyDescent="0.3">
      <c r="A590" s="30">
        <v>45424</v>
      </c>
      <c r="B590" s="36" t="s">
        <v>656</v>
      </c>
      <c r="C590" s="16" t="s">
        <v>420</v>
      </c>
      <c r="D590" s="56">
        <v>230000</v>
      </c>
      <c r="F590" s="14"/>
    </row>
    <row r="591" spans="1:7" ht="15.75" thickBot="1" x14ac:dyDescent="0.3">
      <c r="A591" s="64"/>
      <c r="B591" s="69"/>
      <c r="C591" s="61" t="s">
        <v>940</v>
      </c>
      <c r="D591" s="70">
        <f>D589+D590</f>
        <v>480999.95999999996</v>
      </c>
      <c r="F591" s="14"/>
      <c r="G591" s="13"/>
    </row>
    <row r="592" spans="1:7" x14ac:dyDescent="0.25">
      <c r="A592" s="62"/>
      <c r="B592" s="65"/>
      <c r="C592" s="23"/>
      <c r="D592" s="71"/>
      <c r="F592" s="14"/>
    </row>
    <row r="593" spans="1:7" ht="15.75" thickBot="1" x14ac:dyDescent="0.3">
      <c r="A593" s="62"/>
      <c r="B593" s="63"/>
      <c r="C593" s="23"/>
      <c r="D593" s="14"/>
      <c r="F593" s="14"/>
    </row>
    <row r="594" spans="1:7" ht="27" thickBot="1" x14ac:dyDescent="0.3">
      <c r="A594" s="74" t="s">
        <v>3</v>
      </c>
      <c r="B594" s="75" t="s">
        <v>620</v>
      </c>
      <c r="C594" s="76" t="s">
        <v>621</v>
      </c>
      <c r="D594" s="77" t="s">
        <v>5</v>
      </c>
      <c r="F594" s="14"/>
    </row>
    <row r="595" spans="1:7" ht="15.75" thickBot="1" x14ac:dyDescent="0.3">
      <c r="A595" s="30">
        <v>45607</v>
      </c>
      <c r="B595" s="36" t="s">
        <v>767</v>
      </c>
      <c r="C595" s="38" t="s">
        <v>402</v>
      </c>
      <c r="D595" s="32">
        <v>250042</v>
      </c>
      <c r="F595" s="14"/>
    </row>
    <row r="596" spans="1:7" ht="15.75" thickBot="1" x14ac:dyDescent="0.3">
      <c r="A596" s="64"/>
      <c r="B596" s="69"/>
      <c r="C596" s="61" t="s">
        <v>940</v>
      </c>
      <c r="D596" s="70">
        <f>D595</f>
        <v>250042</v>
      </c>
      <c r="F596" s="14"/>
      <c r="G596" s="13"/>
    </row>
    <row r="597" spans="1:7" x14ac:dyDescent="0.25">
      <c r="A597" s="62"/>
      <c r="B597" s="65"/>
      <c r="C597" s="23"/>
      <c r="D597" s="71"/>
      <c r="F597" s="14"/>
    </row>
    <row r="598" spans="1:7" ht="15.75" thickBot="1" x14ac:dyDescent="0.3">
      <c r="A598" s="62"/>
      <c r="B598" s="65"/>
      <c r="C598" s="23"/>
      <c r="D598" s="71"/>
      <c r="F598" s="14"/>
    </row>
    <row r="599" spans="1:7" ht="27" thickBot="1" x14ac:dyDescent="0.3">
      <c r="A599" s="74" t="s">
        <v>3</v>
      </c>
      <c r="B599" s="75" t="s">
        <v>620</v>
      </c>
      <c r="C599" s="76" t="s">
        <v>621</v>
      </c>
      <c r="D599" s="77" t="s">
        <v>5</v>
      </c>
      <c r="F599" s="14"/>
    </row>
    <row r="600" spans="1:7" ht="15.75" thickBot="1" x14ac:dyDescent="0.3">
      <c r="A600" s="25" t="s">
        <v>800</v>
      </c>
      <c r="B600" s="26" t="s">
        <v>768</v>
      </c>
      <c r="C600" s="37" t="s">
        <v>769</v>
      </c>
      <c r="D600" s="27">
        <v>233640</v>
      </c>
      <c r="F600" s="14"/>
    </row>
    <row r="601" spans="1:7" ht="15.75" thickBot="1" x14ac:dyDescent="0.3">
      <c r="A601" s="25" t="s">
        <v>800</v>
      </c>
      <c r="B601" s="36" t="s">
        <v>482</v>
      </c>
      <c r="C601" s="38" t="s">
        <v>769</v>
      </c>
      <c r="D601" s="32">
        <v>144550</v>
      </c>
      <c r="F601" s="14"/>
    </row>
    <row r="602" spans="1:7" ht="15.75" thickBot="1" x14ac:dyDescent="0.3">
      <c r="A602" s="64"/>
      <c r="B602" s="69"/>
      <c r="C602" s="61" t="s">
        <v>940</v>
      </c>
      <c r="D602" s="70">
        <f>D600+D601</f>
        <v>378190</v>
      </c>
      <c r="F602" s="14"/>
      <c r="G602" s="13"/>
    </row>
    <row r="603" spans="1:7" x14ac:dyDescent="0.25">
      <c r="A603" s="62"/>
      <c r="B603" s="63"/>
      <c r="C603" s="23"/>
      <c r="D603" s="14"/>
      <c r="F603" s="14"/>
    </row>
    <row r="604" spans="1:7" ht="15.75" thickBot="1" x14ac:dyDescent="0.3">
      <c r="A604" s="62"/>
      <c r="B604" s="63"/>
      <c r="C604" s="23"/>
      <c r="D604" s="14"/>
      <c r="F604" s="14"/>
    </row>
    <row r="605" spans="1:7" ht="27" thickBot="1" x14ac:dyDescent="0.3">
      <c r="A605" s="74" t="s">
        <v>3</v>
      </c>
      <c r="B605" s="75" t="s">
        <v>620</v>
      </c>
      <c r="C605" s="76" t="s">
        <v>621</v>
      </c>
      <c r="D605" s="77" t="s">
        <v>5</v>
      </c>
      <c r="F605" s="14"/>
    </row>
    <row r="606" spans="1:7" ht="15.75" thickBot="1" x14ac:dyDescent="0.3">
      <c r="A606" s="33">
        <v>45810</v>
      </c>
      <c r="B606" s="34" t="s">
        <v>395</v>
      </c>
      <c r="C606" s="39" t="s">
        <v>964</v>
      </c>
      <c r="D606" s="35">
        <v>219290</v>
      </c>
      <c r="F606" s="14"/>
    </row>
    <row r="607" spans="1:7" ht="15.75" thickBot="1" x14ac:dyDescent="0.3">
      <c r="A607" s="64"/>
      <c r="B607" s="69"/>
      <c r="C607" s="61" t="s">
        <v>940</v>
      </c>
      <c r="D607" s="70">
        <f>D606</f>
        <v>219290</v>
      </c>
      <c r="F607" s="14"/>
      <c r="G607" s="13"/>
    </row>
    <row r="608" spans="1:7" x14ac:dyDescent="0.25">
      <c r="A608" s="62"/>
      <c r="B608" s="65"/>
      <c r="C608" s="23"/>
      <c r="D608" s="71"/>
      <c r="F608" s="14"/>
    </row>
    <row r="609" spans="1:8" ht="15.75" thickBot="1" x14ac:dyDescent="0.3">
      <c r="A609" s="62"/>
      <c r="B609" s="63"/>
      <c r="C609" s="23"/>
      <c r="D609" s="14"/>
      <c r="F609" s="14"/>
    </row>
    <row r="610" spans="1:8" ht="27" thickBot="1" x14ac:dyDescent="0.3">
      <c r="A610" s="74" t="s">
        <v>3</v>
      </c>
      <c r="B610" s="75" t="s">
        <v>620</v>
      </c>
      <c r="C610" s="76" t="s">
        <v>621</v>
      </c>
      <c r="D610" s="77" t="s">
        <v>5</v>
      </c>
      <c r="F610" s="14"/>
    </row>
    <row r="611" spans="1:8" ht="15.75" thickBot="1" x14ac:dyDescent="0.3">
      <c r="A611" s="122" t="s">
        <v>824</v>
      </c>
      <c r="B611" s="123" t="s">
        <v>875</v>
      </c>
      <c r="C611" s="39" t="s">
        <v>876</v>
      </c>
      <c r="D611" s="83">
        <v>6133.05</v>
      </c>
      <c r="F611" s="14"/>
      <c r="G611" s="13"/>
    </row>
    <row r="612" spans="1:8" ht="15.75" thickBot="1" x14ac:dyDescent="0.3">
      <c r="A612" s="64"/>
      <c r="B612" s="69"/>
      <c r="C612" s="61" t="s">
        <v>940</v>
      </c>
      <c r="D612" s="70">
        <f>D611</f>
        <v>6133.05</v>
      </c>
      <c r="F612" s="14"/>
      <c r="G612" s="13"/>
    </row>
    <row r="613" spans="1:8" x14ac:dyDescent="0.25">
      <c r="A613" s="62"/>
      <c r="B613" s="65"/>
      <c r="C613" s="23"/>
      <c r="D613" s="71"/>
      <c r="F613" s="14"/>
    </row>
    <row r="614" spans="1:8" ht="15.75" thickBot="1" x14ac:dyDescent="0.3">
      <c r="A614" s="62"/>
      <c r="B614" s="63"/>
      <c r="C614" s="23"/>
      <c r="D614" s="14"/>
      <c r="F614" s="14"/>
    </row>
    <row r="615" spans="1:8" ht="27" thickBot="1" x14ac:dyDescent="0.3">
      <c r="A615" s="74" t="s">
        <v>3</v>
      </c>
      <c r="B615" s="75" t="s">
        <v>620</v>
      </c>
      <c r="C615" s="76" t="s">
        <v>621</v>
      </c>
      <c r="D615" s="77" t="s">
        <v>5</v>
      </c>
      <c r="F615" s="14"/>
    </row>
    <row r="616" spans="1:8" x14ac:dyDescent="0.25">
      <c r="A616" s="25">
        <v>44988</v>
      </c>
      <c r="B616" s="26" t="s">
        <v>178</v>
      </c>
      <c r="C616" s="109" t="s">
        <v>179</v>
      </c>
      <c r="D616" s="27">
        <v>401081.42</v>
      </c>
      <c r="E616" s="14"/>
      <c r="F616" s="14"/>
      <c r="G616" s="14"/>
      <c r="H616" s="13"/>
    </row>
    <row r="617" spans="1:8" x14ac:dyDescent="0.25">
      <c r="A617" s="28">
        <v>45207</v>
      </c>
      <c r="B617" s="18" t="s">
        <v>249</v>
      </c>
      <c r="C617" s="108" t="s">
        <v>179</v>
      </c>
      <c r="D617" s="29">
        <v>20514</v>
      </c>
      <c r="E617" s="14"/>
      <c r="F617" s="14"/>
      <c r="G617" s="14"/>
      <c r="H617" s="13"/>
    </row>
    <row r="618" spans="1:8" x14ac:dyDescent="0.25">
      <c r="A618" s="28" t="s">
        <v>578</v>
      </c>
      <c r="B618" s="18" t="s">
        <v>250</v>
      </c>
      <c r="C618" s="108" t="s">
        <v>179</v>
      </c>
      <c r="D618" s="29">
        <v>79296</v>
      </c>
      <c r="E618" s="14"/>
      <c r="F618" s="14"/>
      <c r="G618" s="14"/>
      <c r="H618" s="13"/>
    </row>
    <row r="619" spans="1:8" x14ac:dyDescent="0.25">
      <c r="A619" s="28" t="s">
        <v>496</v>
      </c>
      <c r="B619" s="18" t="s">
        <v>253</v>
      </c>
      <c r="C619" s="108" t="s">
        <v>179</v>
      </c>
      <c r="D619" s="29">
        <v>39450</v>
      </c>
      <c r="E619" s="14"/>
      <c r="F619" s="14"/>
      <c r="G619" s="14"/>
      <c r="H619" s="13"/>
    </row>
    <row r="620" spans="1:8" x14ac:dyDescent="0.25">
      <c r="A620" s="28">
        <v>45179</v>
      </c>
      <c r="B620" s="18" t="s">
        <v>259</v>
      </c>
      <c r="C620" s="108" t="s">
        <v>179</v>
      </c>
      <c r="D620" s="29">
        <v>62400</v>
      </c>
      <c r="E620" s="14"/>
      <c r="F620" s="14"/>
      <c r="G620" s="14"/>
      <c r="H620" s="13"/>
    </row>
    <row r="621" spans="1:8" x14ac:dyDescent="0.25">
      <c r="A621" s="28" t="s">
        <v>579</v>
      </c>
      <c r="B621" s="18" t="s">
        <v>58</v>
      </c>
      <c r="C621" s="108" t="s">
        <v>179</v>
      </c>
      <c r="D621" s="29">
        <v>154000</v>
      </c>
      <c r="E621" s="14"/>
      <c r="F621" s="14"/>
      <c r="G621" s="14"/>
      <c r="H621" s="13"/>
    </row>
    <row r="622" spans="1:8" x14ac:dyDescent="0.25">
      <c r="A622" s="28">
        <v>44996</v>
      </c>
      <c r="B622" s="18" t="s">
        <v>272</v>
      </c>
      <c r="C622" s="108" t="s">
        <v>179</v>
      </c>
      <c r="D622" s="29">
        <v>244008</v>
      </c>
      <c r="E622" s="14"/>
      <c r="F622" s="14"/>
      <c r="G622" s="14"/>
      <c r="H622" s="13"/>
    </row>
    <row r="623" spans="1:8" x14ac:dyDescent="0.25">
      <c r="A623" s="28">
        <v>45089</v>
      </c>
      <c r="B623" s="18" t="s">
        <v>119</v>
      </c>
      <c r="C623" s="108" t="s">
        <v>179</v>
      </c>
      <c r="D623" s="29">
        <v>228600</v>
      </c>
      <c r="E623" s="14"/>
      <c r="F623" s="14"/>
      <c r="G623" s="14"/>
      <c r="H623" s="13"/>
    </row>
    <row r="624" spans="1:8" x14ac:dyDescent="0.25">
      <c r="A624" s="28">
        <v>45414</v>
      </c>
      <c r="B624" s="18" t="s">
        <v>315</v>
      </c>
      <c r="C624" s="108" t="s">
        <v>179</v>
      </c>
      <c r="D624" s="29">
        <v>566400</v>
      </c>
      <c r="E624" s="14"/>
      <c r="F624" s="14"/>
      <c r="G624" s="14"/>
      <c r="H624" s="13"/>
    </row>
    <row r="625" spans="1:8" x14ac:dyDescent="0.25">
      <c r="A625" s="28">
        <v>45475</v>
      </c>
      <c r="B625" s="18" t="s">
        <v>703</v>
      </c>
      <c r="C625" s="108" t="s">
        <v>179</v>
      </c>
      <c r="D625" s="29">
        <v>76110</v>
      </c>
      <c r="E625" s="14"/>
      <c r="F625" s="14"/>
      <c r="G625" s="14"/>
      <c r="H625" s="13"/>
    </row>
    <row r="626" spans="1:8" x14ac:dyDescent="0.25">
      <c r="A626" s="28">
        <v>45476</v>
      </c>
      <c r="B626" s="18" t="s">
        <v>704</v>
      </c>
      <c r="C626" s="108" t="s">
        <v>179</v>
      </c>
      <c r="D626" s="29">
        <v>29146</v>
      </c>
      <c r="E626" s="14"/>
      <c r="F626" s="14"/>
      <c r="G626" s="14"/>
      <c r="H626" s="13"/>
    </row>
    <row r="627" spans="1:8" x14ac:dyDescent="0.25">
      <c r="A627" s="28" t="s">
        <v>582</v>
      </c>
      <c r="B627" s="18" t="s">
        <v>346</v>
      </c>
      <c r="C627" s="108" t="s">
        <v>179</v>
      </c>
      <c r="D627" s="29">
        <v>100000</v>
      </c>
      <c r="E627" s="14"/>
      <c r="F627" s="14"/>
      <c r="G627" s="14"/>
      <c r="H627" s="13"/>
    </row>
    <row r="628" spans="1:8" x14ac:dyDescent="0.25">
      <c r="A628" s="28" t="s">
        <v>583</v>
      </c>
      <c r="B628" s="18" t="s">
        <v>348</v>
      </c>
      <c r="C628" s="108" t="s">
        <v>179</v>
      </c>
      <c r="D628" s="29">
        <v>493948</v>
      </c>
      <c r="E628" s="14"/>
      <c r="F628" s="14"/>
      <c r="G628" s="14"/>
      <c r="H628" s="13"/>
    </row>
    <row r="629" spans="1:8" x14ac:dyDescent="0.25">
      <c r="A629" s="28" t="s">
        <v>524</v>
      </c>
      <c r="B629" s="18" t="s">
        <v>354</v>
      </c>
      <c r="C629" s="108" t="s">
        <v>179</v>
      </c>
      <c r="D629" s="29">
        <v>624928</v>
      </c>
      <c r="E629" s="14"/>
      <c r="F629" s="14"/>
      <c r="G629" s="14"/>
      <c r="H629" s="13"/>
    </row>
    <row r="630" spans="1:8" x14ac:dyDescent="0.25">
      <c r="A630" s="28">
        <v>45355</v>
      </c>
      <c r="B630" s="18" t="s">
        <v>242</v>
      </c>
      <c r="C630" s="108" t="s">
        <v>179</v>
      </c>
      <c r="D630" s="29">
        <v>128289.60000000001</v>
      </c>
      <c r="E630" s="14"/>
      <c r="F630" s="14"/>
      <c r="G630" s="14"/>
      <c r="H630" s="13"/>
    </row>
    <row r="631" spans="1:8" x14ac:dyDescent="0.25">
      <c r="A631" s="28" t="s">
        <v>564</v>
      </c>
      <c r="B631" s="18" t="s">
        <v>379</v>
      </c>
      <c r="C631" s="108" t="s">
        <v>179</v>
      </c>
      <c r="D631" s="29">
        <v>30253.200000000001</v>
      </c>
      <c r="E631" s="14"/>
      <c r="F631" s="14"/>
      <c r="G631" s="14"/>
      <c r="H631" s="13"/>
    </row>
    <row r="632" spans="1:8" x14ac:dyDescent="0.25">
      <c r="A632" s="28">
        <v>45418</v>
      </c>
      <c r="B632" s="18" t="s">
        <v>411</v>
      </c>
      <c r="C632" s="108" t="s">
        <v>179</v>
      </c>
      <c r="D632" s="29">
        <v>390000</v>
      </c>
      <c r="E632" s="14"/>
      <c r="F632" s="14"/>
      <c r="G632" s="14"/>
      <c r="H632" s="13"/>
    </row>
    <row r="633" spans="1:8" x14ac:dyDescent="0.25">
      <c r="A633" s="28" t="s">
        <v>498</v>
      </c>
      <c r="B633" s="18" t="s">
        <v>425</v>
      </c>
      <c r="C633" s="108" t="s">
        <v>179</v>
      </c>
      <c r="D633" s="29">
        <v>40000</v>
      </c>
      <c r="E633" s="14"/>
      <c r="F633" s="14"/>
      <c r="G633" s="14"/>
      <c r="H633" s="13"/>
    </row>
    <row r="634" spans="1:8" x14ac:dyDescent="0.25">
      <c r="A634" s="28" t="s">
        <v>568</v>
      </c>
      <c r="B634" s="18" t="s">
        <v>429</v>
      </c>
      <c r="C634" s="108" t="s">
        <v>179</v>
      </c>
      <c r="D634" s="29">
        <v>13920</v>
      </c>
      <c r="E634" s="14"/>
      <c r="F634" s="14"/>
      <c r="G634" s="14"/>
      <c r="H634" s="13"/>
    </row>
    <row r="635" spans="1:8" x14ac:dyDescent="0.25">
      <c r="A635" s="28" t="s">
        <v>584</v>
      </c>
      <c r="B635" s="18" t="s">
        <v>432</v>
      </c>
      <c r="C635" s="108" t="s">
        <v>179</v>
      </c>
      <c r="D635" s="29">
        <v>62400</v>
      </c>
      <c r="E635" s="14"/>
      <c r="F635" s="14"/>
      <c r="G635" s="14"/>
      <c r="H635" s="13"/>
    </row>
    <row r="636" spans="1:8" x14ac:dyDescent="0.25">
      <c r="A636" s="28">
        <v>45542</v>
      </c>
      <c r="B636" s="18" t="s">
        <v>442</v>
      </c>
      <c r="C636" s="108" t="s">
        <v>179</v>
      </c>
      <c r="D636" s="29">
        <v>83600</v>
      </c>
      <c r="E636" s="14"/>
      <c r="F636" s="14"/>
      <c r="G636" s="14"/>
      <c r="H636" s="13"/>
    </row>
    <row r="637" spans="1:8" x14ac:dyDescent="0.25">
      <c r="A637" s="28" t="s">
        <v>509</v>
      </c>
      <c r="B637" s="18" t="s">
        <v>648</v>
      </c>
      <c r="C637" s="108" t="s">
        <v>179</v>
      </c>
      <c r="D637" s="29">
        <v>880000</v>
      </c>
      <c r="E637" s="14"/>
      <c r="F637" s="14"/>
      <c r="G637" s="14"/>
      <c r="H637" s="13"/>
    </row>
    <row r="638" spans="1:8" x14ac:dyDescent="0.25">
      <c r="A638" s="28" t="s">
        <v>561</v>
      </c>
      <c r="B638" s="18" t="s">
        <v>487</v>
      </c>
      <c r="C638" s="108" t="s">
        <v>179</v>
      </c>
      <c r="D638" s="29">
        <v>141000</v>
      </c>
      <c r="E638" s="14"/>
      <c r="F638" s="14"/>
      <c r="G638" s="14"/>
      <c r="H638" s="13"/>
    </row>
    <row r="639" spans="1:8" x14ac:dyDescent="0.25">
      <c r="A639" s="28" t="s">
        <v>561</v>
      </c>
      <c r="B639" s="18" t="s">
        <v>649</v>
      </c>
      <c r="C639" s="108" t="s">
        <v>179</v>
      </c>
      <c r="D639" s="29">
        <v>876884</v>
      </c>
      <c r="E639" s="14"/>
      <c r="F639" s="14"/>
      <c r="G639" s="14"/>
      <c r="H639" s="13"/>
    </row>
    <row r="640" spans="1:8" x14ac:dyDescent="0.25">
      <c r="A640" s="28" t="s">
        <v>686</v>
      </c>
      <c r="B640" s="18" t="s">
        <v>705</v>
      </c>
      <c r="C640" s="108" t="s">
        <v>179</v>
      </c>
      <c r="D640" s="29">
        <v>69030</v>
      </c>
      <c r="E640" s="14"/>
      <c r="F640" s="14"/>
      <c r="G640" s="14"/>
      <c r="H640" s="13"/>
    </row>
    <row r="641" spans="1:8" x14ac:dyDescent="0.25">
      <c r="A641" s="28" t="s">
        <v>686</v>
      </c>
      <c r="B641" s="18" t="s">
        <v>706</v>
      </c>
      <c r="C641" s="108" t="s">
        <v>179</v>
      </c>
      <c r="D641" s="29">
        <v>617600</v>
      </c>
      <c r="E641" s="14"/>
      <c r="F641" s="14"/>
      <c r="G641" s="14"/>
      <c r="H641" s="13"/>
    </row>
    <row r="642" spans="1:8" x14ac:dyDescent="0.25">
      <c r="A642" s="28">
        <v>45361</v>
      </c>
      <c r="B642" s="18" t="s">
        <v>274</v>
      </c>
      <c r="C642" s="108" t="s">
        <v>179</v>
      </c>
      <c r="D642" s="29">
        <v>177000</v>
      </c>
      <c r="E642" s="14"/>
      <c r="F642" s="14"/>
      <c r="G642" s="14"/>
      <c r="H642" s="13"/>
    </row>
    <row r="643" spans="1:8" x14ac:dyDescent="0.25">
      <c r="A643" s="28">
        <v>45361</v>
      </c>
      <c r="B643" s="18" t="s">
        <v>707</v>
      </c>
      <c r="C643" s="108" t="s">
        <v>179</v>
      </c>
      <c r="D643" s="29">
        <v>105492</v>
      </c>
      <c r="E643" s="14"/>
      <c r="F643" s="14"/>
      <c r="G643" s="14"/>
      <c r="H643" s="13"/>
    </row>
    <row r="644" spans="1:8" x14ac:dyDescent="0.25">
      <c r="A644" s="28">
        <v>45514</v>
      </c>
      <c r="B644" s="18" t="s">
        <v>708</v>
      </c>
      <c r="C644" s="108" t="s">
        <v>179</v>
      </c>
      <c r="D644" s="29">
        <v>246000</v>
      </c>
      <c r="E644" s="14"/>
      <c r="F644" s="14"/>
      <c r="G644" s="14"/>
      <c r="H644" s="13"/>
    </row>
    <row r="645" spans="1:8" x14ac:dyDescent="0.25">
      <c r="A645" s="28">
        <v>45302</v>
      </c>
      <c r="B645" s="18" t="s">
        <v>770</v>
      </c>
      <c r="C645" s="108" t="s">
        <v>179</v>
      </c>
      <c r="D645" s="29">
        <v>227500</v>
      </c>
      <c r="E645" s="13"/>
      <c r="F645" s="14"/>
      <c r="G645" s="14"/>
      <c r="H645" s="13"/>
    </row>
    <row r="646" spans="1:8" x14ac:dyDescent="0.25">
      <c r="A646" s="28">
        <v>45608</v>
      </c>
      <c r="B646" s="18" t="s">
        <v>877</v>
      </c>
      <c r="C646" s="108" t="s">
        <v>179</v>
      </c>
      <c r="D646" s="29">
        <v>16597.599999999999</v>
      </c>
      <c r="F646" s="14"/>
      <c r="G646" s="14"/>
      <c r="H646" s="13"/>
    </row>
    <row r="647" spans="1:8" x14ac:dyDescent="0.25">
      <c r="A647" s="28" t="s">
        <v>881</v>
      </c>
      <c r="B647" s="18" t="s">
        <v>878</v>
      </c>
      <c r="C647" s="108" t="s">
        <v>179</v>
      </c>
      <c r="D647" s="29">
        <v>71300</v>
      </c>
      <c r="F647" s="14"/>
      <c r="G647" s="14"/>
      <c r="H647" s="13"/>
    </row>
    <row r="648" spans="1:8" x14ac:dyDescent="0.25">
      <c r="A648" s="28" t="s">
        <v>881</v>
      </c>
      <c r="B648" s="18" t="s">
        <v>879</v>
      </c>
      <c r="C648" s="108" t="s">
        <v>179</v>
      </c>
      <c r="D648" s="29">
        <v>38924</v>
      </c>
      <c r="F648" s="14"/>
      <c r="G648" s="14"/>
      <c r="H648" s="13"/>
    </row>
    <row r="649" spans="1:8" ht="15.75" thickBot="1" x14ac:dyDescent="0.3">
      <c r="A649" s="30" t="s">
        <v>881</v>
      </c>
      <c r="B649" s="36" t="s">
        <v>880</v>
      </c>
      <c r="C649" s="110" t="s">
        <v>179</v>
      </c>
      <c r="D649" s="32">
        <v>159600</v>
      </c>
      <c r="F649" s="14"/>
      <c r="G649" s="14"/>
      <c r="H649" s="13"/>
    </row>
    <row r="650" spans="1:8" ht="15.75" thickBot="1" x14ac:dyDescent="0.3">
      <c r="A650" s="128"/>
      <c r="B650" s="129"/>
      <c r="C650" s="130" t="s">
        <v>940</v>
      </c>
      <c r="D650" s="131">
        <f>SUM(D616:D649)</f>
        <v>7495271.8200000003</v>
      </c>
      <c r="F650" s="14"/>
      <c r="G650" s="14"/>
    </row>
    <row r="651" spans="1:8" x14ac:dyDescent="0.25">
      <c r="A651" s="62"/>
      <c r="B651" s="65"/>
      <c r="C651" s="23"/>
      <c r="D651" s="71"/>
      <c r="F651" s="14"/>
      <c r="G651" s="14"/>
    </row>
    <row r="652" spans="1:8" ht="15.75" thickBot="1" x14ac:dyDescent="0.3">
      <c r="A652" s="62"/>
      <c r="B652" s="63"/>
      <c r="C652" s="23"/>
      <c r="D652" s="14"/>
      <c r="F652" s="14"/>
    </row>
    <row r="653" spans="1:8" ht="27" thickBot="1" x14ac:dyDescent="0.3">
      <c r="A653" s="74" t="s">
        <v>3</v>
      </c>
      <c r="B653" s="75" t="s">
        <v>620</v>
      </c>
      <c r="C653" s="76" t="s">
        <v>621</v>
      </c>
      <c r="D653" s="77" t="s">
        <v>5</v>
      </c>
      <c r="F653" s="14"/>
    </row>
    <row r="654" spans="1:8" ht="15.75" thickBot="1" x14ac:dyDescent="0.3">
      <c r="A654" s="33" t="s">
        <v>518</v>
      </c>
      <c r="B654" s="34" t="s">
        <v>292</v>
      </c>
      <c r="C654" s="39" t="s">
        <v>293</v>
      </c>
      <c r="D654" s="35">
        <v>491227.5</v>
      </c>
      <c r="F654" s="14"/>
    </row>
    <row r="655" spans="1:8" ht="15.75" thickBot="1" x14ac:dyDescent="0.3">
      <c r="A655" s="64"/>
      <c r="B655" s="69"/>
      <c r="C655" s="61" t="s">
        <v>940</v>
      </c>
      <c r="D655" s="70">
        <f>D654</f>
        <v>491227.5</v>
      </c>
      <c r="F655" s="14"/>
      <c r="G655" s="13"/>
    </row>
    <row r="656" spans="1:8" x14ac:dyDescent="0.25">
      <c r="A656" s="62"/>
      <c r="B656" s="65"/>
      <c r="C656" s="23"/>
      <c r="D656" s="71"/>
      <c r="F656" s="14"/>
    </row>
    <row r="657" spans="1:7" ht="15.75" thickBot="1" x14ac:dyDescent="0.3">
      <c r="A657" s="62"/>
      <c r="B657" s="63"/>
      <c r="C657" s="23"/>
      <c r="D657" s="14"/>
      <c r="F657" s="14"/>
    </row>
    <row r="658" spans="1:7" ht="27" thickBot="1" x14ac:dyDescent="0.3">
      <c r="A658" s="74" t="s">
        <v>3</v>
      </c>
      <c r="B658" s="75" t="s">
        <v>620</v>
      </c>
      <c r="C658" s="76" t="s">
        <v>621</v>
      </c>
      <c r="D658" s="77" t="s">
        <v>5</v>
      </c>
      <c r="F658" s="14"/>
    </row>
    <row r="659" spans="1:7" ht="15.75" thickBot="1" x14ac:dyDescent="0.3">
      <c r="A659" s="122" t="s">
        <v>824</v>
      </c>
      <c r="B659" s="123" t="s">
        <v>882</v>
      </c>
      <c r="C659" s="39" t="s">
        <v>883</v>
      </c>
      <c r="D659" s="83">
        <v>154700</v>
      </c>
      <c r="F659" s="14"/>
    </row>
    <row r="660" spans="1:7" ht="15.75" thickBot="1" x14ac:dyDescent="0.3">
      <c r="A660" s="64"/>
      <c r="B660" s="69"/>
      <c r="C660" s="61" t="s">
        <v>940</v>
      </c>
      <c r="D660" s="70">
        <f>D659</f>
        <v>154700</v>
      </c>
      <c r="F660" s="14"/>
      <c r="G660" s="13"/>
    </row>
    <row r="661" spans="1:7" x14ac:dyDescent="0.25">
      <c r="A661" s="62"/>
      <c r="B661" s="63"/>
      <c r="C661" s="23"/>
      <c r="D661" s="14"/>
      <c r="F661" s="14"/>
    </row>
    <row r="662" spans="1:7" ht="15.75" thickBot="1" x14ac:dyDescent="0.3">
      <c r="A662" s="62"/>
      <c r="B662" s="63"/>
      <c r="C662" s="23"/>
      <c r="D662" s="14"/>
      <c r="F662" s="14"/>
    </row>
    <row r="663" spans="1:7" ht="27" thickBot="1" x14ac:dyDescent="0.3">
      <c r="A663" s="74" t="s">
        <v>3</v>
      </c>
      <c r="B663" s="75" t="s">
        <v>620</v>
      </c>
      <c r="C663" s="76" t="s">
        <v>621</v>
      </c>
      <c r="D663" s="77" t="s">
        <v>5</v>
      </c>
      <c r="F663" s="14"/>
    </row>
    <row r="664" spans="1:7" ht="15.75" thickBot="1" x14ac:dyDescent="0.3">
      <c r="A664" s="50">
        <v>45360</v>
      </c>
      <c r="B664" s="54" t="s">
        <v>650</v>
      </c>
      <c r="C664" s="55" t="s">
        <v>412</v>
      </c>
      <c r="D664" s="146">
        <v>501500</v>
      </c>
      <c r="F664" s="14"/>
    </row>
    <row r="665" spans="1:7" ht="15.75" thickBot="1" x14ac:dyDescent="0.3">
      <c r="A665" s="64"/>
      <c r="B665" s="69"/>
      <c r="C665" s="61" t="s">
        <v>940</v>
      </c>
      <c r="D665" s="70">
        <f>D664</f>
        <v>501500</v>
      </c>
      <c r="F665" s="14"/>
      <c r="G665" s="13"/>
    </row>
    <row r="666" spans="1:7" x14ac:dyDescent="0.25">
      <c r="A666" s="62"/>
      <c r="B666" s="65"/>
      <c r="C666" s="23"/>
      <c r="D666" s="71"/>
      <c r="F666" s="14"/>
    </row>
    <row r="667" spans="1:7" ht="15.75" thickBot="1" x14ac:dyDescent="0.3">
      <c r="A667" s="62"/>
      <c r="B667" s="63"/>
      <c r="C667" s="23"/>
      <c r="D667" s="14"/>
      <c r="F667" s="14"/>
    </row>
    <row r="668" spans="1:7" ht="27" thickBot="1" x14ac:dyDescent="0.3">
      <c r="A668" s="74" t="s">
        <v>3</v>
      </c>
      <c r="B668" s="75" t="s">
        <v>620</v>
      </c>
      <c r="C668" s="76" t="s">
        <v>621</v>
      </c>
      <c r="D668" s="77" t="s">
        <v>5</v>
      </c>
      <c r="F668" s="14"/>
    </row>
    <row r="669" spans="1:7" x14ac:dyDescent="0.25">
      <c r="A669" s="121" t="s">
        <v>852</v>
      </c>
      <c r="B669" s="124" t="s">
        <v>884</v>
      </c>
      <c r="C669" s="37" t="s">
        <v>885</v>
      </c>
      <c r="D669" s="27">
        <v>7371</v>
      </c>
      <c r="F669" s="14"/>
    </row>
    <row r="670" spans="1:7" x14ac:dyDescent="0.25">
      <c r="A670" s="117" t="s">
        <v>824</v>
      </c>
      <c r="B670" s="118" t="s">
        <v>886</v>
      </c>
      <c r="C670" s="16" t="s">
        <v>885</v>
      </c>
      <c r="D670" s="29">
        <v>20935.5</v>
      </c>
      <c r="F670" s="14"/>
    </row>
    <row r="671" spans="1:7" x14ac:dyDescent="0.25">
      <c r="A671" s="117" t="s">
        <v>824</v>
      </c>
      <c r="B671" s="118" t="s">
        <v>887</v>
      </c>
      <c r="C671" s="16" t="s">
        <v>885</v>
      </c>
      <c r="D671" s="29">
        <v>153969.12</v>
      </c>
      <c r="F671" s="14"/>
    </row>
    <row r="672" spans="1:7" ht="15.75" thickBot="1" x14ac:dyDescent="0.3">
      <c r="A672" s="126">
        <v>45963</v>
      </c>
      <c r="B672" s="120" t="s">
        <v>968</v>
      </c>
      <c r="C672" s="38" t="s">
        <v>885</v>
      </c>
      <c r="D672" s="56">
        <v>38994</v>
      </c>
      <c r="F672" s="14"/>
    </row>
    <row r="673" spans="1:7" ht="15.75" thickBot="1" x14ac:dyDescent="0.3">
      <c r="A673" s="64"/>
      <c r="B673" s="69"/>
      <c r="C673" s="61" t="s">
        <v>940</v>
      </c>
      <c r="D673" s="70">
        <f>SUM(D669:D672)</f>
        <v>221269.62</v>
      </c>
      <c r="F673" s="14"/>
      <c r="G673" s="13"/>
    </row>
    <row r="674" spans="1:7" x14ac:dyDescent="0.25">
      <c r="A674" s="62"/>
      <c r="B674" s="63"/>
      <c r="C674" s="23"/>
      <c r="D674" s="14"/>
      <c r="F674" s="14"/>
    </row>
    <row r="675" spans="1:7" ht="15.75" thickBot="1" x14ac:dyDescent="0.3">
      <c r="A675" s="62"/>
      <c r="B675" s="63"/>
      <c r="C675" s="23"/>
      <c r="D675" s="14"/>
      <c r="F675" s="14"/>
    </row>
    <row r="676" spans="1:7" ht="27" thickBot="1" x14ac:dyDescent="0.3">
      <c r="A676" s="74" t="s">
        <v>3</v>
      </c>
      <c r="B676" s="75" t="s">
        <v>620</v>
      </c>
      <c r="C676" s="76" t="s">
        <v>621</v>
      </c>
      <c r="D676" s="77" t="s">
        <v>5</v>
      </c>
      <c r="F676" s="14"/>
    </row>
    <row r="677" spans="1:7" x14ac:dyDescent="0.25">
      <c r="A677" s="121" t="s">
        <v>585</v>
      </c>
      <c r="B677" s="124" t="s">
        <v>709</v>
      </c>
      <c r="C677" s="37" t="s">
        <v>710</v>
      </c>
      <c r="D677" s="27">
        <v>1849798.82</v>
      </c>
      <c r="F677" s="14"/>
    </row>
    <row r="678" spans="1:7" ht="15.75" thickBot="1" x14ac:dyDescent="0.3">
      <c r="A678" s="119">
        <v>45455</v>
      </c>
      <c r="B678" s="120" t="s">
        <v>812</v>
      </c>
      <c r="C678" s="40" t="s">
        <v>710</v>
      </c>
      <c r="D678" s="32">
        <v>691313.9</v>
      </c>
      <c r="F678" s="14"/>
    </row>
    <row r="679" spans="1:7" ht="15.75" thickBot="1" x14ac:dyDescent="0.3">
      <c r="A679" s="64"/>
      <c r="B679" s="69"/>
      <c r="C679" s="61" t="s">
        <v>940</v>
      </c>
      <c r="D679" s="70">
        <f>D677+D678</f>
        <v>2541112.7200000002</v>
      </c>
      <c r="F679" s="14"/>
      <c r="G679" s="13"/>
    </row>
    <row r="680" spans="1:7" x14ac:dyDescent="0.25">
      <c r="A680" s="62"/>
      <c r="B680" s="63"/>
      <c r="C680" s="23"/>
      <c r="D680" s="14"/>
      <c r="F680" s="14"/>
    </row>
    <row r="681" spans="1:7" ht="15.75" thickBot="1" x14ac:dyDescent="0.3">
      <c r="A681" s="62"/>
      <c r="B681" s="63"/>
      <c r="C681" s="23"/>
      <c r="D681" s="14"/>
      <c r="F681" s="14"/>
    </row>
    <row r="682" spans="1:7" ht="27" thickBot="1" x14ac:dyDescent="0.3">
      <c r="A682" s="74" t="s">
        <v>3</v>
      </c>
      <c r="B682" s="75" t="s">
        <v>620</v>
      </c>
      <c r="C682" s="76" t="s">
        <v>621</v>
      </c>
      <c r="D682" s="77" t="s">
        <v>5</v>
      </c>
      <c r="F682" s="14"/>
    </row>
    <row r="683" spans="1:7" x14ac:dyDescent="0.25">
      <c r="A683" s="28">
        <v>45455</v>
      </c>
      <c r="B683" s="18" t="s">
        <v>888</v>
      </c>
      <c r="C683" s="16" t="s">
        <v>287</v>
      </c>
      <c r="D683" s="29">
        <v>69620</v>
      </c>
      <c r="F683" s="14"/>
    </row>
    <row r="684" spans="1:7" x14ac:dyDescent="0.25">
      <c r="A684" s="28" t="s">
        <v>824</v>
      </c>
      <c r="B684" s="18" t="s">
        <v>889</v>
      </c>
      <c r="C684" s="16" t="s">
        <v>287</v>
      </c>
      <c r="D684" s="29">
        <v>26845</v>
      </c>
      <c r="F684" s="14"/>
    </row>
    <row r="685" spans="1:7" x14ac:dyDescent="0.25">
      <c r="A685" s="28" t="s">
        <v>824</v>
      </c>
      <c r="B685" s="18" t="s">
        <v>890</v>
      </c>
      <c r="C685" s="16" t="s">
        <v>287</v>
      </c>
      <c r="D685" s="29">
        <v>159000</v>
      </c>
      <c r="F685" s="14"/>
    </row>
    <row r="686" spans="1:7" x14ac:dyDescent="0.25">
      <c r="A686" s="28">
        <v>45963</v>
      </c>
      <c r="B686" s="18" t="s">
        <v>781</v>
      </c>
      <c r="C686" s="16" t="s">
        <v>287</v>
      </c>
      <c r="D686" s="29">
        <v>121002</v>
      </c>
      <c r="F686" s="14"/>
    </row>
    <row r="687" spans="1:7" x14ac:dyDescent="0.25">
      <c r="A687" s="28">
        <v>45993</v>
      </c>
      <c r="B687" s="18" t="s">
        <v>969</v>
      </c>
      <c r="C687" s="16" t="s">
        <v>287</v>
      </c>
      <c r="D687" s="29">
        <v>217296</v>
      </c>
      <c r="F687" s="14"/>
    </row>
    <row r="688" spans="1:7" x14ac:dyDescent="0.25">
      <c r="A688" s="28">
        <v>45993</v>
      </c>
      <c r="B688" s="18" t="s">
        <v>970</v>
      </c>
      <c r="C688" s="16" t="s">
        <v>287</v>
      </c>
      <c r="D688" s="29">
        <v>243375</v>
      </c>
      <c r="F688" s="14"/>
    </row>
    <row r="689" spans="1:7" ht="15.75" thickBot="1" x14ac:dyDescent="0.3">
      <c r="A689" s="30">
        <v>45993</v>
      </c>
      <c r="B689" s="36" t="s">
        <v>893</v>
      </c>
      <c r="C689" s="40" t="s">
        <v>287</v>
      </c>
      <c r="D689" s="32">
        <v>223317.6</v>
      </c>
      <c r="F689" s="14"/>
    </row>
    <row r="690" spans="1:7" ht="15.75" thickBot="1" x14ac:dyDescent="0.3">
      <c r="A690" s="64"/>
      <c r="B690" s="69"/>
      <c r="C690" s="61" t="s">
        <v>940</v>
      </c>
      <c r="D690" s="70">
        <f>SUM(D683:D689)</f>
        <v>1060455.6000000001</v>
      </c>
      <c r="F690" s="14"/>
      <c r="G690" s="13"/>
    </row>
    <row r="691" spans="1:7" x14ac:dyDescent="0.25">
      <c r="A691" s="62"/>
      <c r="B691" s="65"/>
      <c r="C691" s="23"/>
      <c r="D691" s="71"/>
      <c r="F691" s="14"/>
    </row>
    <row r="692" spans="1:7" ht="15.75" thickBot="1" x14ac:dyDescent="0.3">
      <c r="A692" s="62"/>
      <c r="B692" s="65"/>
      <c r="C692" s="23"/>
      <c r="D692" s="71"/>
      <c r="F692" s="14"/>
    </row>
    <row r="693" spans="1:7" ht="27" thickBot="1" x14ac:dyDescent="0.3">
      <c r="A693" s="74" t="s">
        <v>3</v>
      </c>
      <c r="B693" s="75" t="s">
        <v>620</v>
      </c>
      <c r="C693" s="76" t="s">
        <v>621</v>
      </c>
      <c r="D693" s="77" t="s">
        <v>5</v>
      </c>
      <c r="F693" s="14"/>
    </row>
    <row r="694" spans="1:7" x14ac:dyDescent="0.25">
      <c r="A694" s="25">
        <v>45302</v>
      </c>
      <c r="B694" s="26" t="s">
        <v>771</v>
      </c>
      <c r="C694" s="37" t="s">
        <v>772</v>
      </c>
      <c r="D694" s="27">
        <v>193960.57</v>
      </c>
      <c r="F694" s="14"/>
    </row>
    <row r="695" spans="1:7" x14ac:dyDescent="0.25">
      <c r="A695" s="28">
        <v>45638</v>
      </c>
      <c r="B695" s="18" t="s">
        <v>891</v>
      </c>
      <c r="C695" s="16" t="s">
        <v>772</v>
      </c>
      <c r="D695" s="29">
        <v>67351.23</v>
      </c>
      <c r="F695" s="14"/>
    </row>
    <row r="696" spans="1:7" x14ac:dyDescent="0.25">
      <c r="A696" s="28" t="s">
        <v>972</v>
      </c>
      <c r="B696" s="18" t="s">
        <v>849</v>
      </c>
      <c r="C696" s="16" t="s">
        <v>772</v>
      </c>
      <c r="D696" s="29">
        <v>46590.74</v>
      </c>
      <c r="F696" s="14"/>
    </row>
    <row r="697" spans="1:7" ht="15.75" thickBot="1" x14ac:dyDescent="0.3">
      <c r="A697" s="30" t="s">
        <v>973</v>
      </c>
      <c r="B697" s="36" t="s">
        <v>971</v>
      </c>
      <c r="C697" s="16" t="s">
        <v>772</v>
      </c>
      <c r="D697" s="32">
        <v>1968544.88</v>
      </c>
      <c r="F697" s="14"/>
    </row>
    <row r="698" spans="1:7" ht="15.75" thickBot="1" x14ac:dyDescent="0.3">
      <c r="A698" s="64"/>
      <c r="B698" s="69"/>
      <c r="C698" s="61" t="s">
        <v>927</v>
      </c>
      <c r="D698" s="70">
        <f>SUM(D694:D697)</f>
        <v>2276447.42</v>
      </c>
      <c r="F698" s="14"/>
      <c r="G698" s="13"/>
    </row>
    <row r="699" spans="1:7" x14ac:dyDescent="0.25">
      <c r="A699" s="62"/>
      <c r="B699" s="63"/>
      <c r="C699" s="23"/>
      <c r="D699" s="14"/>
      <c r="F699" s="14"/>
    </row>
    <row r="700" spans="1:7" ht="15.75" thickBot="1" x14ac:dyDescent="0.3">
      <c r="A700" s="62"/>
      <c r="B700" s="63"/>
      <c r="C700" s="23"/>
      <c r="D700" s="14"/>
      <c r="F700" s="14"/>
    </row>
    <row r="701" spans="1:7" ht="27" thickBot="1" x14ac:dyDescent="0.3">
      <c r="A701" s="74" t="s">
        <v>3</v>
      </c>
      <c r="B701" s="75" t="s">
        <v>620</v>
      </c>
      <c r="C701" s="76" t="s">
        <v>621</v>
      </c>
      <c r="D701" s="77" t="s">
        <v>5</v>
      </c>
      <c r="F701" s="14"/>
    </row>
    <row r="702" spans="1:7" x14ac:dyDescent="0.25">
      <c r="A702" s="25">
        <v>43567</v>
      </c>
      <c r="B702" s="44">
        <v>672</v>
      </c>
      <c r="C702" s="37" t="s">
        <v>18</v>
      </c>
      <c r="D702" s="27">
        <v>35136.550000000003</v>
      </c>
      <c r="F702" s="14"/>
    </row>
    <row r="703" spans="1:7" ht="15.75" thickBot="1" x14ac:dyDescent="0.3">
      <c r="A703" s="28" t="s">
        <v>587</v>
      </c>
      <c r="B703" s="19">
        <v>677</v>
      </c>
      <c r="C703" s="16" t="s">
        <v>18</v>
      </c>
      <c r="D703" s="29">
        <v>35136.550000000003</v>
      </c>
      <c r="F703" s="14"/>
    </row>
    <row r="704" spans="1:7" ht="15.75" thickBot="1" x14ac:dyDescent="0.3">
      <c r="A704" s="64"/>
      <c r="B704" s="69"/>
      <c r="C704" s="61" t="s">
        <v>940</v>
      </c>
      <c r="D704" s="70">
        <f>SUM(D702:D703)</f>
        <v>70273.100000000006</v>
      </c>
      <c r="F704" s="14"/>
      <c r="G704" s="13"/>
    </row>
    <row r="705" spans="1:7" x14ac:dyDescent="0.25">
      <c r="A705" s="62"/>
      <c r="B705" s="65"/>
      <c r="C705" s="23"/>
      <c r="D705" s="71"/>
      <c r="F705" s="14"/>
    </row>
    <row r="706" spans="1:7" ht="15.75" thickBot="1" x14ac:dyDescent="0.3">
      <c r="A706" s="62"/>
      <c r="B706" s="63"/>
      <c r="C706" s="23"/>
      <c r="D706" s="14"/>
      <c r="F706" s="14"/>
    </row>
    <row r="707" spans="1:7" ht="27" thickBot="1" x14ac:dyDescent="0.3">
      <c r="A707" s="74" t="s">
        <v>3</v>
      </c>
      <c r="B707" s="75" t="s">
        <v>620</v>
      </c>
      <c r="C707" s="76" t="s">
        <v>621</v>
      </c>
      <c r="D707" s="77" t="s">
        <v>5</v>
      </c>
      <c r="F707" s="14"/>
    </row>
    <row r="708" spans="1:7" x14ac:dyDescent="0.25">
      <c r="A708" s="121" t="s">
        <v>555</v>
      </c>
      <c r="B708" s="124" t="s">
        <v>231</v>
      </c>
      <c r="C708" s="37" t="s">
        <v>232</v>
      </c>
      <c r="D708" s="27">
        <v>57003.63</v>
      </c>
      <c r="F708" s="14"/>
    </row>
    <row r="709" spans="1:7" ht="15.75" thickBot="1" x14ac:dyDescent="0.3">
      <c r="A709" s="119" t="s">
        <v>823</v>
      </c>
      <c r="B709" s="120" t="s">
        <v>892</v>
      </c>
      <c r="C709" s="16" t="s">
        <v>232</v>
      </c>
      <c r="D709" s="32">
        <v>255625.41</v>
      </c>
      <c r="F709" s="14"/>
    </row>
    <row r="710" spans="1:7" ht="15.75" thickBot="1" x14ac:dyDescent="0.3">
      <c r="A710" s="64"/>
      <c r="B710" s="69"/>
      <c r="C710" s="61" t="s">
        <v>940</v>
      </c>
      <c r="D710" s="70">
        <f>SUM(D708:D709)</f>
        <v>312629.03999999998</v>
      </c>
      <c r="F710" s="14"/>
      <c r="G710" s="13"/>
    </row>
    <row r="711" spans="1:7" x14ac:dyDescent="0.25">
      <c r="A711" s="62"/>
      <c r="B711" s="63"/>
      <c r="C711" s="23"/>
      <c r="D711" s="14"/>
      <c r="F711" s="14"/>
    </row>
    <row r="712" spans="1:7" ht="15.75" thickBot="1" x14ac:dyDescent="0.3">
      <c r="A712" s="62"/>
      <c r="B712" s="63"/>
      <c r="C712" s="23"/>
      <c r="D712" s="14"/>
      <c r="F712" s="14"/>
    </row>
    <row r="713" spans="1:7" ht="27" thickBot="1" x14ac:dyDescent="0.3">
      <c r="A713" s="74" t="s">
        <v>3</v>
      </c>
      <c r="B713" s="75" t="s">
        <v>620</v>
      </c>
      <c r="C713" s="76" t="s">
        <v>621</v>
      </c>
      <c r="D713" s="77" t="s">
        <v>5</v>
      </c>
      <c r="F713" s="14"/>
    </row>
    <row r="714" spans="1:7" ht="15.75" thickBot="1" x14ac:dyDescent="0.3">
      <c r="A714" s="119">
        <v>45301</v>
      </c>
      <c r="B714" s="120" t="s">
        <v>712</v>
      </c>
      <c r="C714" s="16" t="s">
        <v>288</v>
      </c>
      <c r="D714" s="32">
        <v>140693.76000000001</v>
      </c>
      <c r="F714" s="14"/>
    </row>
    <row r="715" spans="1:7" ht="15.75" thickBot="1" x14ac:dyDescent="0.3">
      <c r="A715" s="64"/>
      <c r="B715" s="69"/>
      <c r="C715" s="61" t="s">
        <v>927</v>
      </c>
      <c r="D715" s="70">
        <f>SUM(D714:D714)</f>
        <v>140693.76000000001</v>
      </c>
      <c r="F715" s="14"/>
      <c r="G715" s="13"/>
    </row>
    <row r="716" spans="1:7" x14ac:dyDescent="0.25">
      <c r="A716" s="62"/>
      <c r="B716" s="63"/>
      <c r="C716" s="23"/>
      <c r="D716" s="14"/>
      <c r="F716" s="14"/>
    </row>
    <row r="717" spans="1:7" ht="15.75" thickBot="1" x14ac:dyDescent="0.3">
      <c r="A717" s="62"/>
      <c r="B717" s="63"/>
      <c r="C717" s="23"/>
      <c r="D717" s="14"/>
      <c r="F717" s="14"/>
    </row>
    <row r="718" spans="1:7" ht="27" thickBot="1" x14ac:dyDescent="0.3">
      <c r="A718" s="74" t="s">
        <v>3</v>
      </c>
      <c r="B718" s="75" t="s">
        <v>620</v>
      </c>
      <c r="C718" s="76" t="s">
        <v>621</v>
      </c>
      <c r="D718" s="77" t="s">
        <v>5</v>
      </c>
      <c r="F718" s="14"/>
    </row>
    <row r="719" spans="1:7" ht="15.75" thickBot="1" x14ac:dyDescent="0.3">
      <c r="A719" s="122" t="s">
        <v>498</v>
      </c>
      <c r="B719" s="123" t="s">
        <v>423</v>
      </c>
      <c r="C719" s="39" t="s">
        <v>424</v>
      </c>
      <c r="D719" s="35">
        <v>595445.09</v>
      </c>
      <c r="F719" s="14"/>
    </row>
    <row r="720" spans="1:7" ht="15.75" thickBot="1" x14ac:dyDescent="0.3">
      <c r="A720" s="64"/>
      <c r="B720" s="69"/>
      <c r="C720" s="61" t="s">
        <v>940</v>
      </c>
      <c r="D720" s="70">
        <f>D719</f>
        <v>595445.09</v>
      </c>
      <c r="F720" s="14"/>
      <c r="G720" s="13"/>
    </row>
    <row r="721" spans="1:7" x14ac:dyDescent="0.25">
      <c r="A721" s="62"/>
      <c r="B721" s="65"/>
      <c r="C721" s="23"/>
      <c r="D721" s="71"/>
      <c r="F721" s="14"/>
    </row>
    <row r="722" spans="1:7" ht="15.75" thickBot="1" x14ac:dyDescent="0.3">
      <c r="A722" s="62"/>
      <c r="B722" s="63"/>
      <c r="C722" s="23"/>
      <c r="D722" s="14"/>
      <c r="F722" s="14"/>
    </row>
    <row r="723" spans="1:7" ht="27" thickBot="1" x14ac:dyDescent="0.3">
      <c r="A723" s="74" t="s">
        <v>3</v>
      </c>
      <c r="B723" s="75" t="s">
        <v>620</v>
      </c>
      <c r="C723" s="76" t="s">
        <v>621</v>
      </c>
      <c r="D723" s="77" t="s">
        <v>5</v>
      </c>
      <c r="F723" s="14"/>
    </row>
    <row r="724" spans="1:7" ht="15.75" thickBot="1" x14ac:dyDescent="0.3">
      <c r="A724" s="33">
        <v>45479</v>
      </c>
      <c r="B724" s="34" t="s">
        <v>413</v>
      </c>
      <c r="C724" s="39" t="s">
        <v>414</v>
      </c>
      <c r="D724" s="35">
        <v>109563</v>
      </c>
      <c r="F724" s="14"/>
    </row>
    <row r="725" spans="1:7" ht="15.75" thickBot="1" x14ac:dyDescent="0.3">
      <c r="A725" s="64"/>
      <c r="B725" s="69"/>
      <c r="C725" s="61" t="s">
        <v>940</v>
      </c>
      <c r="D725" s="70">
        <f>D724</f>
        <v>109563</v>
      </c>
      <c r="F725" s="14"/>
      <c r="G725" s="13"/>
    </row>
    <row r="726" spans="1:7" x14ac:dyDescent="0.25">
      <c r="A726" s="62"/>
      <c r="B726" s="65"/>
      <c r="C726" s="23"/>
      <c r="D726" s="71"/>
      <c r="F726" s="14"/>
    </row>
    <row r="727" spans="1:7" ht="15.75" thickBot="1" x14ac:dyDescent="0.3">
      <c r="A727" s="62"/>
      <c r="B727" s="63"/>
      <c r="C727" s="23"/>
      <c r="D727" s="14"/>
      <c r="F727" s="14"/>
    </row>
    <row r="728" spans="1:7" ht="27" thickBot="1" x14ac:dyDescent="0.3">
      <c r="A728" s="133" t="s">
        <v>3</v>
      </c>
      <c r="B728" s="134" t="s">
        <v>620</v>
      </c>
      <c r="C728" s="135" t="s">
        <v>621</v>
      </c>
      <c r="D728" s="136" t="s">
        <v>5</v>
      </c>
      <c r="F728" s="14"/>
    </row>
    <row r="729" spans="1:7" x14ac:dyDescent="0.25">
      <c r="A729" s="121">
        <v>45414</v>
      </c>
      <c r="B729" s="124" t="s">
        <v>311</v>
      </c>
      <c r="C729" s="37" t="s">
        <v>312</v>
      </c>
      <c r="D729" s="27">
        <v>831695.86</v>
      </c>
      <c r="F729" s="14"/>
    </row>
    <row r="730" spans="1:7" x14ac:dyDescent="0.25">
      <c r="A730" s="117" t="s">
        <v>557</v>
      </c>
      <c r="B730" s="118" t="s">
        <v>714</v>
      </c>
      <c r="C730" s="16" t="s">
        <v>312</v>
      </c>
      <c r="D730" s="29">
        <v>603806</v>
      </c>
      <c r="F730" s="14"/>
    </row>
    <row r="731" spans="1:7" x14ac:dyDescent="0.25">
      <c r="A731" s="117" t="s">
        <v>588</v>
      </c>
      <c r="B731" s="118" t="s">
        <v>715</v>
      </c>
      <c r="C731" s="16" t="s">
        <v>312</v>
      </c>
      <c r="D731" s="29">
        <v>449344</v>
      </c>
      <c r="F731" s="14"/>
    </row>
    <row r="732" spans="1:7" ht="15.75" thickBot="1" x14ac:dyDescent="0.3">
      <c r="A732" s="153">
        <v>45963</v>
      </c>
      <c r="B732" s="151" t="s">
        <v>974</v>
      </c>
      <c r="C732" s="73" t="s">
        <v>312</v>
      </c>
      <c r="D732" s="139">
        <v>702100</v>
      </c>
      <c r="F732" s="14"/>
    </row>
    <row r="733" spans="1:7" ht="15.75" thickBot="1" x14ac:dyDescent="0.3">
      <c r="A733" s="64"/>
      <c r="B733" s="69"/>
      <c r="C733" s="61" t="s">
        <v>940</v>
      </c>
      <c r="D733" s="70">
        <f>SUM(D729:D732)</f>
        <v>2586945.86</v>
      </c>
      <c r="F733" s="14"/>
      <c r="G733" s="13"/>
    </row>
    <row r="734" spans="1:7" x14ac:dyDescent="0.25">
      <c r="A734" s="62"/>
      <c r="B734" s="65"/>
      <c r="C734" s="23"/>
      <c r="D734" s="71"/>
      <c r="F734" s="14"/>
    </row>
    <row r="735" spans="1:7" ht="15.75" thickBot="1" x14ac:dyDescent="0.3">
      <c r="A735" s="62"/>
      <c r="B735" s="63"/>
      <c r="C735" s="23"/>
      <c r="D735" s="14"/>
      <c r="F735" s="14"/>
    </row>
    <row r="736" spans="1:7" ht="27" thickBot="1" x14ac:dyDescent="0.3">
      <c r="A736" s="74" t="s">
        <v>3</v>
      </c>
      <c r="B736" s="75" t="s">
        <v>620</v>
      </c>
      <c r="C736" s="76" t="s">
        <v>621</v>
      </c>
      <c r="D736" s="77" t="s">
        <v>5</v>
      </c>
      <c r="F736" s="14"/>
    </row>
    <row r="737" spans="1:7" x14ac:dyDescent="0.25">
      <c r="A737" s="28" t="s">
        <v>562</v>
      </c>
      <c r="B737" s="18" t="s">
        <v>291</v>
      </c>
      <c r="C737" s="16" t="s">
        <v>204</v>
      </c>
      <c r="D737" s="29">
        <v>1568000</v>
      </c>
      <c r="F737" s="14"/>
    </row>
    <row r="738" spans="1:7" ht="15.75" thickBot="1" x14ac:dyDescent="0.3">
      <c r="A738" s="50" t="s">
        <v>732</v>
      </c>
      <c r="B738" s="54" t="s">
        <v>773</v>
      </c>
      <c r="C738" s="55" t="s">
        <v>204</v>
      </c>
      <c r="D738" s="56">
        <v>828000</v>
      </c>
      <c r="F738" s="14"/>
    </row>
    <row r="739" spans="1:7" ht="15.75" thickBot="1" x14ac:dyDescent="0.3">
      <c r="A739" s="64"/>
      <c r="B739" s="69"/>
      <c r="C739" s="61" t="s">
        <v>940</v>
      </c>
      <c r="D739" s="70">
        <f>SUM(D737:D738)</f>
        <v>2396000</v>
      </c>
      <c r="F739" s="14"/>
      <c r="G739" s="13"/>
    </row>
    <row r="740" spans="1:7" x14ac:dyDescent="0.25">
      <c r="A740" s="62"/>
      <c r="B740" s="65"/>
      <c r="C740" s="23"/>
      <c r="D740" s="71"/>
      <c r="F740" s="14"/>
    </row>
    <row r="741" spans="1:7" ht="15.75" thickBot="1" x14ac:dyDescent="0.3">
      <c r="A741" s="62"/>
      <c r="B741" s="63"/>
      <c r="C741" s="23"/>
      <c r="D741" s="14"/>
      <c r="F741" s="14"/>
    </row>
    <row r="742" spans="1:7" ht="27" thickBot="1" x14ac:dyDescent="0.3">
      <c r="A742" s="74" t="s">
        <v>3</v>
      </c>
      <c r="B742" s="75" t="s">
        <v>620</v>
      </c>
      <c r="C742" s="76" t="s">
        <v>621</v>
      </c>
      <c r="D742" s="77" t="s">
        <v>5</v>
      </c>
      <c r="F742" s="14"/>
    </row>
    <row r="743" spans="1:7" ht="15.75" thickBot="1" x14ac:dyDescent="0.3">
      <c r="A743" s="33">
        <v>45603</v>
      </c>
      <c r="B743" s="34" t="s">
        <v>311</v>
      </c>
      <c r="C743" s="39" t="s">
        <v>774</v>
      </c>
      <c r="D743" s="35">
        <v>159182</v>
      </c>
      <c r="F743" s="14"/>
    </row>
    <row r="744" spans="1:7" ht="15.75" thickBot="1" x14ac:dyDescent="0.3">
      <c r="A744" s="64"/>
      <c r="B744" s="69"/>
      <c r="C744" s="61" t="s">
        <v>940</v>
      </c>
      <c r="D744" s="70">
        <f>D743</f>
        <v>159182</v>
      </c>
      <c r="F744" s="14"/>
      <c r="G744" s="13"/>
    </row>
    <row r="745" spans="1:7" x14ac:dyDescent="0.25">
      <c r="A745" s="62"/>
      <c r="B745" s="63"/>
      <c r="C745" s="23"/>
      <c r="D745" s="14"/>
      <c r="F745" s="14"/>
    </row>
    <row r="746" spans="1:7" ht="15.75" thickBot="1" x14ac:dyDescent="0.3">
      <c r="A746" s="62"/>
      <c r="B746" s="63"/>
      <c r="C746" s="23"/>
      <c r="D746" s="14"/>
      <c r="F746" s="14"/>
    </row>
    <row r="747" spans="1:7" ht="27" thickBot="1" x14ac:dyDescent="0.3">
      <c r="A747" s="74" t="s">
        <v>3</v>
      </c>
      <c r="B747" s="75" t="s">
        <v>620</v>
      </c>
      <c r="C747" s="76" t="s">
        <v>621</v>
      </c>
      <c r="D747" s="77" t="s">
        <v>5</v>
      </c>
      <c r="F747" s="14"/>
    </row>
    <row r="748" spans="1:7" ht="15.75" thickBot="1" x14ac:dyDescent="0.3">
      <c r="A748" s="25" t="s">
        <v>589</v>
      </c>
      <c r="B748" s="26" t="s">
        <v>206</v>
      </c>
      <c r="C748" s="37" t="s">
        <v>207</v>
      </c>
      <c r="D748" s="27">
        <v>84960</v>
      </c>
      <c r="F748" s="14"/>
      <c r="G748" s="13"/>
    </row>
    <row r="749" spans="1:7" ht="15.75" thickBot="1" x14ac:dyDescent="0.3">
      <c r="A749" s="64"/>
      <c r="B749" s="69"/>
      <c r="C749" s="61" t="s">
        <v>940</v>
      </c>
      <c r="D749" s="70">
        <f>D748</f>
        <v>84960</v>
      </c>
      <c r="F749" s="14"/>
      <c r="G749" s="13"/>
    </row>
    <row r="750" spans="1:7" x14ac:dyDescent="0.25">
      <c r="A750" s="62"/>
      <c r="B750" s="65"/>
      <c r="C750" s="23"/>
      <c r="D750" s="71"/>
      <c r="F750" s="14"/>
    </row>
    <row r="751" spans="1:7" ht="15.75" thickBot="1" x14ac:dyDescent="0.3">
      <c r="A751" s="62"/>
      <c r="B751" s="63"/>
      <c r="C751" s="23"/>
      <c r="D751" s="14"/>
      <c r="F751" s="14"/>
    </row>
    <row r="752" spans="1:7" ht="27" thickBot="1" x14ac:dyDescent="0.3">
      <c r="A752" s="74" t="s">
        <v>3</v>
      </c>
      <c r="B752" s="75" t="s">
        <v>620</v>
      </c>
      <c r="C752" s="76" t="s">
        <v>621</v>
      </c>
      <c r="D752" s="77" t="s">
        <v>5</v>
      </c>
      <c r="F752" s="14"/>
    </row>
    <row r="753" spans="1:7" x14ac:dyDescent="0.25">
      <c r="A753" s="25" t="s">
        <v>529</v>
      </c>
      <c r="B753" s="26" t="s">
        <v>450</v>
      </c>
      <c r="C753" s="37" t="s">
        <v>415</v>
      </c>
      <c r="D753" s="27">
        <v>57166.879999999997</v>
      </c>
      <c r="F753" s="14"/>
      <c r="G753" s="14"/>
    </row>
    <row r="754" spans="1:7" x14ac:dyDescent="0.25">
      <c r="A754" s="28">
        <v>45451</v>
      </c>
      <c r="B754" s="18" t="s">
        <v>469</v>
      </c>
      <c r="C754" s="16" t="s">
        <v>415</v>
      </c>
      <c r="D754" s="29">
        <v>14278</v>
      </c>
      <c r="F754" s="14"/>
      <c r="G754" s="14"/>
    </row>
    <row r="755" spans="1:7" x14ac:dyDescent="0.25">
      <c r="A755" s="81" t="s">
        <v>577</v>
      </c>
      <c r="B755" s="72" t="s">
        <v>483</v>
      </c>
      <c r="C755" s="73" t="s">
        <v>358</v>
      </c>
      <c r="D755" s="82">
        <v>88172.55</v>
      </c>
      <c r="F755" s="14"/>
      <c r="G755" s="14"/>
    </row>
    <row r="756" spans="1:7" x14ac:dyDescent="0.25">
      <c r="A756" s="28" t="s">
        <v>662</v>
      </c>
      <c r="B756" s="18" t="s">
        <v>716</v>
      </c>
      <c r="C756" s="73" t="s">
        <v>358</v>
      </c>
      <c r="D756" s="29">
        <v>31954.400000000001</v>
      </c>
      <c r="F756" s="14"/>
      <c r="G756" s="14"/>
    </row>
    <row r="757" spans="1:7" ht="15.75" thickBot="1" x14ac:dyDescent="0.3">
      <c r="A757" s="81" t="s">
        <v>662</v>
      </c>
      <c r="B757" s="72" t="s">
        <v>717</v>
      </c>
      <c r="C757" s="73" t="s">
        <v>358</v>
      </c>
      <c r="D757" s="32">
        <v>45853.04</v>
      </c>
      <c r="F757" s="14"/>
      <c r="G757" s="14"/>
    </row>
    <row r="758" spans="1:7" ht="15.75" thickBot="1" x14ac:dyDescent="0.3">
      <c r="A758" s="64"/>
      <c r="B758" s="69"/>
      <c r="C758" s="61" t="s">
        <v>940</v>
      </c>
      <c r="D758" s="70">
        <f>SUM(D753:D757)</f>
        <v>237424.87</v>
      </c>
      <c r="F758" s="14"/>
      <c r="G758" s="14"/>
    </row>
    <row r="759" spans="1:7" x14ac:dyDescent="0.25">
      <c r="A759" s="62"/>
      <c r="B759" s="65"/>
      <c r="C759" s="23"/>
      <c r="D759" s="71"/>
      <c r="F759" s="14"/>
      <c r="G759" s="14"/>
    </row>
    <row r="760" spans="1:7" ht="15.75" thickBot="1" x14ac:dyDescent="0.3">
      <c r="A760" s="62"/>
      <c r="B760" s="63"/>
      <c r="C760" s="23"/>
      <c r="D760" s="14"/>
      <c r="F760" s="14"/>
      <c r="G760" s="13"/>
    </row>
    <row r="761" spans="1:7" ht="27" thickBot="1" x14ac:dyDescent="0.3">
      <c r="A761" s="74" t="s">
        <v>3</v>
      </c>
      <c r="B761" s="75" t="s">
        <v>620</v>
      </c>
      <c r="C761" s="76" t="s">
        <v>621</v>
      </c>
      <c r="D761" s="77" t="s">
        <v>5</v>
      </c>
      <c r="F761" s="14"/>
      <c r="G761" s="13"/>
    </row>
    <row r="762" spans="1:7" x14ac:dyDescent="0.25">
      <c r="A762" s="121" t="s">
        <v>977</v>
      </c>
      <c r="B762" s="124" t="s">
        <v>975</v>
      </c>
      <c r="C762" s="37" t="s">
        <v>978</v>
      </c>
      <c r="D762" s="27">
        <v>63776.639999999999</v>
      </c>
      <c r="F762" s="14"/>
      <c r="G762" s="13"/>
    </row>
    <row r="763" spans="1:7" ht="15.75" thickBot="1" x14ac:dyDescent="0.3">
      <c r="A763" s="119">
        <v>45749</v>
      </c>
      <c r="B763" s="120" t="s">
        <v>976</v>
      </c>
      <c r="C763" s="38" t="s">
        <v>978</v>
      </c>
      <c r="D763" s="32">
        <v>415761.2</v>
      </c>
      <c r="F763" s="14"/>
      <c r="G763" s="13"/>
    </row>
    <row r="764" spans="1:7" ht="15.75" thickBot="1" x14ac:dyDescent="0.3">
      <c r="A764" s="64"/>
      <c r="B764" s="69"/>
      <c r="C764" s="61" t="s">
        <v>940</v>
      </c>
      <c r="D764" s="70">
        <f>D762+D763</f>
        <v>479537.84</v>
      </c>
      <c r="F764" s="14"/>
      <c r="G764" s="13"/>
    </row>
    <row r="765" spans="1:7" x14ac:dyDescent="0.25">
      <c r="A765" s="62"/>
      <c r="B765" s="63"/>
      <c r="C765" s="23"/>
      <c r="D765" s="14"/>
      <c r="F765" s="14"/>
      <c r="G765" s="13"/>
    </row>
    <row r="766" spans="1:7" ht="15.75" thickBot="1" x14ac:dyDescent="0.3">
      <c r="A766" s="62"/>
      <c r="B766" s="63"/>
      <c r="C766" s="23"/>
      <c r="D766" s="14"/>
      <c r="F766" s="14"/>
      <c r="G766" s="13"/>
    </row>
    <row r="767" spans="1:7" ht="27" thickBot="1" x14ac:dyDescent="0.3">
      <c r="A767" s="74" t="s">
        <v>3</v>
      </c>
      <c r="B767" s="75" t="s">
        <v>620</v>
      </c>
      <c r="C767" s="76" t="s">
        <v>621</v>
      </c>
      <c r="D767" s="77" t="s">
        <v>5</v>
      </c>
      <c r="F767" s="14"/>
    </row>
    <row r="768" spans="1:7" ht="15.75" thickBot="1" x14ac:dyDescent="0.3">
      <c r="A768" s="33" t="s">
        <v>586</v>
      </c>
      <c r="B768" s="34" t="s">
        <v>395</v>
      </c>
      <c r="C768" s="39" t="s">
        <v>396</v>
      </c>
      <c r="D768" s="35">
        <v>55460</v>
      </c>
      <c r="F768" s="14"/>
    </row>
    <row r="769" spans="1:7" ht="15.75" thickBot="1" x14ac:dyDescent="0.3">
      <c r="A769" s="64"/>
      <c r="B769" s="69"/>
      <c r="C769" s="61" t="s">
        <v>940</v>
      </c>
      <c r="D769" s="70">
        <f>D768</f>
        <v>55460</v>
      </c>
      <c r="F769" s="14"/>
      <c r="G769" s="13"/>
    </row>
    <row r="770" spans="1:7" x14ac:dyDescent="0.25">
      <c r="A770" s="62"/>
      <c r="B770" s="65"/>
      <c r="C770" s="23"/>
      <c r="D770" s="71"/>
      <c r="F770" s="14"/>
    </row>
    <row r="771" spans="1:7" ht="15.75" thickBot="1" x14ac:dyDescent="0.3">
      <c r="A771" s="62"/>
      <c r="B771" s="63"/>
      <c r="C771" s="23"/>
      <c r="D771" s="14"/>
      <c r="F771" s="14"/>
    </row>
    <row r="772" spans="1:7" ht="27" thickBot="1" x14ac:dyDescent="0.3">
      <c r="A772" s="74" t="s">
        <v>3</v>
      </c>
      <c r="B772" s="75" t="s">
        <v>620</v>
      </c>
      <c r="C772" s="76" t="s">
        <v>621</v>
      </c>
      <c r="D772" s="77" t="s">
        <v>5</v>
      </c>
      <c r="F772" s="14"/>
    </row>
    <row r="773" spans="1:7" x14ac:dyDescent="0.25">
      <c r="A773" s="42">
        <v>44876</v>
      </c>
      <c r="B773" s="26" t="s">
        <v>155</v>
      </c>
      <c r="C773" s="37" t="s">
        <v>156</v>
      </c>
      <c r="D773" s="27">
        <v>695857.8</v>
      </c>
      <c r="F773" s="14"/>
      <c r="G773" s="14"/>
    </row>
    <row r="774" spans="1:7" x14ac:dyDescent="0.25">
      <c r="A774" s="28" t="s">
        <v>513</v>
      </c>
      <c r="B774" s="18" t="s">
        <v>233</v>
      </c>
      <c r="C774" s="16" t="s">
        <v>156</v>
      </c>
      <c r="D774" s="29">
        <v>1298118</v>
      </c>
      <c r="F774" s="14"/>
      <c r="G774" s="14"/>
    </row>
    <row r="775" spans="1:7" x14ac:dyDescent="0.25">
      <c r="A775" s="28" t="s">
        <v>514</v>
      </c>
      <c r="B775" s="18" t="s">
        <v>245</v>
      </c>
      <c r="C775" s="16" t="s">
        <v>156</v>
      </c>
      <c r="D775" s="29">
        <v>13452</v>
      </c>
      <c r="F775" s="14"/>
      <c r="G775" s="14"/>
    </row>
    <row r="776" spans="1:7" x14ac:dyDescent="0.25">
      <c r="A776" s="28" t="s">
        <v>496</v>
      </c>
      <c r="B776" s="18" t="s">
        <v>255</v>
      </c>
      <c r="C776" s="16" t="s">
        <v>156</v>
      </c>
      <c r="D776" s="29">
        <v>1190502</v>
      </c>
      <c r="F776" s="14"/>
      <c r="G776" s="14"/>
    </row>
    <row r="777" spans="1:7" x14ac:dyDescent="0.25">
      <c r="A777" s="28" t="s">
        <v>544</v>
      </c>
      <c r="B777" s="18" t="s">
        <v>280</v>
      </c>
      <c r="C777" s="16" t="s">
        <v>156</v>
      </c>
      <c r="D777" s="29">
        <v>64569.599999999999</v>
      </c>
      <c r="F777" s="14"/>
      <c r="G777" s="14"/>
    </row>
    <row r="778" spans="1:7" x14ac:dyDescent="0.25">
      <c r="A778" s="28">
        <v>45421</v>
      </c>
      <c r="B778" s="18" t="s">
        <v>651</v>
      </c>
      <c r="C778" s="16" t="s">
        <v>408</v>
      </c>
      <c r="D778" s="29">
        <v>12387.45</v>
      </c>
      <c r="F778" s="14"/>
      <c r="G778" s="14"/>
    </row>
    <row r="779" spans="1:7" x14ac:dyDescent="0.25">
      <c r="A779" s="78" t="s">
        <v>669</v>
      </c>
      <c r="B779" s="79" t="s">
        <v>711</v>
      </c>
      <c r="C779" s="73" t="s">
        <v>408</v>
      </c>
      <c r="D779" s="139">
        <v>12387.45</v>
      </c>
      <c r="F779" s="14"/>
      <c r="G779" s="14"/>
    </row>
    <row r="780" spans="1:7" x14ac:dyDescent="0.25">
      <c r="A780" s="28" t="s">
        <v>728</v>
      </c>
      <c r="B780" s="18" t="s">
        <v>775</v>
      </c>
      <c r="C780" s="108" t="s">
        <v>776</v>
      </c>
      <c r="D780" s="29">
        <v>257779.26</v>
      </c>
      <c r="F780" s="14"/>
      <c r="G780" s="14"/>
    </row>
    <row r="781" spans="1:7" x14ac:dyDescent="0.25">
      <c r="A781" s="28" t="s">
        <v>732</v>
      </c>
      <c r="B781" s="18" t="s">
        <v>777</v>
      </c>
      <c r="C781" s="108" t="s">
        <v>156</v>
      </c>
      <c r="D781" s="29">
        <v>32284.799999999999</v>
      </c>
      <c r="F781" s="14"/>
      <c r="G781" s="14"/>
    </row>
    <row r="782" spans="1:7" x14ac:dyDescent="0.25">
      <c r="A782" s="28">
        <v>45588</v>
      </c>
      <c r="B782" s="18" t="s">
        <v>778</v>
      </c>
      <c r="C782" s="108" t="s">
        <v>408</v>
      </c>
      <c r="D782" s="29">
        <v>28407.3</v>
      </c>
      <c r="F782" s="14"/>
      <c r="G782" s="14"/>
    </row>
    <row r="783" spans="1:7" x14ac:dyDescent="0.25">
      <c r="A783" s="28">
        <v>45484</v>
      </c>
      <c r="B783" s="18" t="s">
        <v>779</v>
      </c>
      <c r="C783" s="108" t="s">
        <v>408</v>
      </c>
      <c r="D783" s="29">
        <v>1533528</v>
      </c>
      <c r="F783" s="14"/>
      <c r="G783" s="14"/>
    </row>
    <row r="784" spans="1:7" x14ac:dyDescent="0.25">
      <c r="A784" s="28" t="s">
        <v>800</v>
      </c>
      <c r="B784" s="18" t="s">
        <v>780</v>
      </c>
      <c r="C784" s="108" t="s">
        <v>408</v>
      </c>
      <c r="D784" s="29">
        <v>203771.84</v>
      </c>
      <c r="F784" s="14"/>
      <c r="G784" s="14"/>
    </row>
    <row r="785" spans="1:7" x14ac:dyDescent="0.25">
      <c r="A785" s="28" t="s">
        <v>802</v>
      </c>
      <c r="B785" s="18" t="s">
        <v>781</v>
      </c>
      <c r="C785" s="108" t="s">
        <v>408</v>
      </c>
      <c r="D785" s="29">
        <v>39523.96</v>
      </c>
      <c r="F785" s="14"/>
      <c r="G785" s="14"/>
    </row>
    <row r="786" spans="1:7" ht="15.75" thickBot="1" x14ac:dyDescent="0.3">
      <c r="A786" s="81">
        <v>45363</v>
      </c>
      <c r="B786" s="72" t="s">
        <v>893</v>
      </c>
      <c r="C786" s="148" t="s">
        <v>156</v>
      </c>
      <c r="D786" s="82">
        <v>158811.48000000001</v>
      </c>
      <c r="F786" s="14"/>
      <c r="G786" s="14"/>
    </row>
    <row r="787" spans="1:7" ht="15.75" thickBot="1" x14ac:dyDescent="0.3">
      <c r="A787" s="64"/>
      <c r="B787" s="69"/>
      <c r="C787" s="61" t="s">
        <v>940</v>
      </c>
      <c r="D787" s="70">
        <f>SUM(D773:D786)</f>
        <v>5541380.9400000004</v>
      </c>
      <c r="F787" s="14"/>
      <c r="G787" s="13"/>
    </row>
    <row r="788" spans="1:7" x14ac:dyDescent="0.25">
      <c r="A788" s="62"/>
      <c r="B788" s="65"/>
      <c r="C788" s="23"/>
      <c r="D788" s="71"/>
      <c r="F788" s="14"/>
    </row>
    <row r="789" spans="1:7" ht="15.75" thickBot="1" x14ac:dyDescent="0.3">
      <c r="A789" s="62"/>
      <c r="B789" s="63"/>
      <c r="C789" s="23"/>
      <c r="D789" s="14"/>
      <c r="F789" s="14"/>
    </row>
    <row r="790" spans="1:7" ht="27" thickBot="1" x14ac:dyDescent="0.3">
      <c r="A790" s="74" t="s">
        <v>3</v>
      </c>
      <c r="B790" s="75" t="s">
        <v>620</v>
      </c>
      <c r="C790" s="76" t="s">
        <v>621</v>
      </c>
      <c r="D790" s="77" t="s">
        <v>5</v>
      </c>
      <c r="F790" s="14"/>
    </row>
    <row r="791" spans="1:7" x14ac:dyDescent="0.25">
      <c r="A791" s="25" t="s">
        <v>558</v>
      </c>
      <c r="B791" s="26" t="s">
        <v>341</v>
      </c>
      <c r="C791" s="37" t="s">
        <v>67</v>
      </c>
      <c r="D791" s="27">
        <v>62186</v>
      </c>
      <c r="F791" s="14"/>
    </row>
    <row r="792" spans="1:7" x14ac:dyDescent="0.25">
      <c r="A792" s="28" t="s">
        <v>590</v>
      </c>
      <c r="B792" s="18" t="s">
        <v>476</v>
      </c>
      <c r="C792" s="16" t="s">
        <v>67</v>
      </c>
      <c r="D792" s="29">
        <v>148149</v>
      </c>
      <c r="F792" s="14"/>
    </row>
    <row r="793" spans="1:7" x14ac:dyDescent="0.25">
      <c r="A793" s="28" t="s">
        <v>590</v>
      </c>
      <c r="B793" s="18" t="s">
        <v>477</v>
      </c>
      <c r="C793" s="16" t="s">
        <v>67</v>
      </c>
      <c r="D793" s="29">
        <v>98766</v>
      </c>
      <c r="F793" s="14"/>
    </row>
    <row r="794" spans="1:7" x14ac:dyDescent="0.25">
      <c r="A794" s="28">
        <v>45547</v>
      </c>
      <c r="B794" s="18" t="s">
        <v>894</v>
      </c>
      <c r="C794" s="16" t="s">
        <v>67</v>
      </c>
      <c r="D794" s="29">
        <v>1436000</v>
      </c>
      <c r="F794" s="14"/>
    </row>
    <row r="795" spans="1:7" x14ac:dyDescent="0.25">
      <c r="A795" s="28">
        <v>45547</v>
      </c>
      <c r="B795" s="18" t="s">
        <v>895</v>
      </c>
      <c r="C795" s="16" t="s">
        <v>67</v>
      </c>
      <c r="D795" s="29">
        <v>159123</v>
      </c>
      <c r="F795" s="14"/>
    </row>
    <row r="796" spans="1:7" x14ac:dyDescent="0.25">
      <c r="A796" s="28">
        <v>45547</v>
      </c>
      <c r="B796" s="18" t="s">
        <v>896</v>
      </c>
      <c r="C796" s="16" t="s">
        <v>67</v>
      </c>
      <c r="D796" s="29">
        <v>409200</v>
      </c>
      <c r="F796" s="14"/>
    </row>
    <row r="797" spans="1:7" x14ac:dyDescent="0.25">
      <c r="A797" s="28">
        <v>45547</v>
      </c>
      <c r="B797" s="18" t="s">
        <v>897</v>
      </c>
      <c r="C797" s="16" t="s">
        <v>67</v>
      </c>
      <c r="D797" s="29">
        <v>279837</v>
      </c>
      <c r="F797" s="14"/>
    </row>
    <row r="798" spans="1:7" x14ac:dyDescent="0.25">
      <c r="A798" s="28">
        <v>45547</v>
      </c>
      <c r="B798" s="18" t="s">
        <v>898</v>
      </c>
      <c r="C798" s="16" t="s">
        <v>67</v>
      </c>
      <c r="D798" s="29">
        <v>60681.83</v>
      </c>
      <c r="F798" s="14"/>
    </row>
    <row r="799" spans="1:7" x14ac:dyDescent="0.25">
      <c r="A799" s="28">
        <v>45547</v>
      </c>
      <c r="B799" s="18" t="s">
        <v>899</v>
      </c>
      <c r="C799" s="16" t="s">
        <v>67</v>
      </c>
      <c r="D799" s="29">
        <v>204600</v>
      </c>
      <c r="F799" s="14"/>
    </row>
    <row r="800" spans="1:7" ht="15.75" thickBot="1" x14ac:dyDescent="0.3">
      <c r="A800" s="30">
        <v>45577</v>
      </c>
      <c r="B800" s="36" t="s">
        <v>900</v>
      </c>
      <c r="C800" s="16" t="s">
        <v>67</v>
      </c>
      <c r="D800" s="32">
        <v>1843632</v>
      </c>
      <c r="F800" s="14"/>
    </row>
    <row r="801" spans="1:7" ht="15.75" thickBot="1" x14ac:dyDescent="0.3">
      <c r="A801" s="64"/>
      <c r="B801" s="69"/>
      <c r="C801" s="61" t="s">
        <v>940</v>
      </c>
      <c r="D801" s="70">
        <f>SUM(D791:D800)</f>
        <v>4702174.83</v>
      </c>
      <c r="F801" s="14"/>
      <c r="G801" s="13"/>
    </row>
    <row r="802" spans="1:7" x14ac:dyDescent="0.25">
      <c r="A802" s="62"/>
      <c r="B802" s="65"/>
      <c r="C802" s="23"/>
      <c r="D802" s="71"/>
      <c r="F802" s="14"/>
    </row>
    <row r="803" spans="1:7" ht="15.75" thickBot="1" x14ac:dyDescent="0.3">
      <c r="A803" s="62"/>
      <c r="B803" s="63"/>
      <c r="C803" s="23"/>
      <c r="D803" s="14"/>
      <c r="F803" s="14"/>
    </row>
    <row r="804" spans="1:7" ht="27" thickBot="1" x14ac:dyDescent="0.3">
      <c r="A804" s="74" t="s">
        <v>3</v>
      </c>
      <c r="B804" s="75" t="s">
        <v>620</v>
      </c>
      <c r="C804" s="76" t="s">
        <v>621</v>
      </c>
      <c r="D804" s="77" t="s">
        <v>5</v>
      </c>
      <c r="F804" s="14"/>
    </row>
    <row r="805" spans="1:7" ht="15.75" thickBot="1" x14ac:dyDescent="0.3">
      <c r="A805" s="30" t="s">
        <v>732</v>
      </c>
      <c r="B805" s="36" t="s">
        <v>782</v>
      </c>
      <c r="C805" s="38" t="s">
        <v>718</v>
      </c>
      <c r="D805" s="32">
        <v>44250</v>
      </c>
      <c r="F805" s="14"/>
    </row>
    <row r="806" spans="1:7" ht="15.75" thickBot="1" x14ac:dyDescent="0.3">
      <c r="A806" s="64"/>
      <c r="B806" s="69"/>
      <c r="C806" s="61" t="s">
        <v>940</v>
      </c>
      <c r="D806" s="70">
        <f>SUM(D805:D805)</f>
        <v>44250</v>
      </c>
      <c r="F806" s="14"/>
      <c r="G806" s="13"/>
    </row>
    <row r="807" spans="1:7" x14ac:dyDescent="0.25">
      <c r="A807" s="62"/>
      <c r="B807" s="63"/>
      <c r="C807" s="23"/>
      <c r="D807" s="14"/>
      <c r="F807" s="14"/>
    </row>
    <row r="808" spans="1:7" ht="15.75" thickBot="1" x14ac:dyDescent="0.3">
      <c r="A808" s="62"/>
      <c r="B808" s="63"/>
      <c r="C808" s="23"/>
      <c r="D808" s="14"/>
      <c r="F808" s="14"/>
    </row>
    <row r="809" spans="1:7" ht="27" thickBot="1" x14ac:dyDescent="0.3">
      <c r="A809" s="74" t="s">
        <v>3</v>
      </c>
      <c r="B809" s="75" t="s">
        <v>620</v>
      </c>
      <c r="C809" s="76" t="s">
        <v>621</v>
      </c>
      <c r="D809" s="77" t="s">
        <v>5</v>
      </c>
      <c r="F809" s="14"/>
    </row>
    <row r="810" spans="1:7" ht="15.75" thickBot="1" x14ac:dyDescent="0.3">
      <c r="A810" s="122" t="s">
        <v>950</v>
      </c>
      <c r="B810" s="123" t="s">
        <v>980</v>
      </c>
      <c r="C810" s="39" t="s">
        <v>979</v>
      </c>
      <c r="D810" s="32">
        <v>41300</v>
      </c>
      <c r="F810" s="14"/>
    </row>
    <row r="811" spans="1:7" ht="15.75" thickBot="1" x14ac:dyDescent="0.3">
      <c r="A811" s="64"/>
      <c r="B811" s="69"/>
      <c r="C811" s="61" t="s">
        <v>940</v>
      </c>
      <c r="D811" s="70">
        <f>SUM(D810:D810)</f>
        <v>41300</v>
      </c>
      <c r="F811" s="14"/>
      <c r="G811" s="13"/>
    </row>
    <row r="812" spans="1:7" ht="15" customHeight="1" x14ac:dyDescent="0.25">
      <c r="A812" s="62"/>
      <c r="B812" s="63"/>
      <c r="C812" s="23"/>
      <c r="D812" s="14"/>
      <c r="F812" s="14"/>
    </row>
    <row r="813" spans="1:7" ht="15" customHeight="1" thickBot="1" x14ac:dyDescent="0.3">
      <c r="A813" s="62"/>
      <c r="B813" s="63"/>
      <c r="C813" s="23"/>
      <c r="D813" s="14"/>
      <c r="F813" s="14"/>
    </row>
    <row r="814" spans="1:7" ht="27" thickBot="1" x14ac:dyDescent="0.3">
      <c r="A814" s="74" t="s">
        <v>3</v>
      </c>
      <c r="B814" s="75" t="s">
        <v>620</v>
      </c>
      <c r="C814" s="76" t="s">
        <v>621</v>
      </c>
      <c r="D814" s="77" t="s">
        <v>5</v>
      </c>
      <c r="F814" s="14"/>
    </row>
    <row r="815" spans="1:7" ht="15.75" thickBot="1" x14ac:dyDescent="0.3">
      <c r="A815" s="33" t="s">
        <v>558</v>
      </c>
      <c r="B815" s="34" t="s">
        <v>339</v>
      </c>
      <c r="C815" s="39" t="s">
        <v>340</v>
      </c>
      <c r="D815" s="35">
        <v>7800</v>
      </c>
      <c r="F815" s="14"/>
    </row>
    <row r="816" spans="1:7" ht="15.75" thickBot="1" x14ac:dyDescent="0.3">
      <c r="A816" s="64"/>
      <c r="B816" s="69"/>
      <c r="C816" s="61" t="s">
        <v>940</v>
      </c>
      <c r="D816" s="70">
        <f>D815</f>
        <v>7800</v>
      </c>
      <c r="F816" s="14"/>
      <c r="G816" s="13"/>
    </row>
    <row r="817" spans="1:7" x14ac:dyDescent="0.25">
      <c r="A817" s="62"/>
      <c r="B817" s="65"/>
      <c r="C817" s="23"/>
      <c r="D817" s="71"/>
      <c r="F817" s="14"/>
    </row>
    <row r="818" spans="1:7" ht="15.75" thickBot="1" x14ac:dyDescent="0.3">
      <c r="A818" s="62"/>
      <c r="B818" s="63"/>
      <c r="C818" s="23"/>
      <c r="D818" s="14"/>
      <c r="F818" s="14"/>
    </row>
    <row r="819" spans="1:7" ht="27" thickBot="1" x14ac:dyDescent="0.3">
      <c r="A819" s="74" t="s">
        <v>3</v>
      </c>
      <c r="B819" s="75" t="s">
        <v>620</v>
      </c>
      <c r="C819" s="76" t="s">
        <v>621</v>
      </c>
      <c r="D819" s="77" t="s">
        <v>5</v>
      </c>
      <c r="F819" s="14"/>
    </row>
    <row r="820" spans="1:7" ht="15.75" thickBot="1" x14ac:dyDescent="0.3">
      <c r="A820" s="33" t="s">
        <v>491</v>
      </c>
      <c r="B820" s="46">
        <v>70</v>
      </c>
      <c r="C820" s="39" t="s">
        <v>8</v>
      </c>
      <c r="D820" s="35">
        <v>93600</v>
      </c>
      <c r="F820" s="14"/>
    </row>
    <row r="821" spans="1:7" ht="15.75" thickBot="1" x14ac:dyDescent="0.3">
      <c r="A821" s="64"/>
      <c r="B821" s="69"/>
      <c r="C821" s="61" t="s">
        <v>940</v>
      </c>
      <c r="D821" s="70">
        <f>D820</f>
        <v>93600</v>
      </c>
      <c r="F821" s="14"/>
      <c r="G821" s="13"/>
    </row>
    <row r="822" spans="1:7" x14ac:dyDescent="0.25">
      <c r="A822" s="62"/>
      <c r="B822" s="65"/>
      <c r="C822" s="23"/>
      <c r="D822" s="71"/>
      <c r="F822" s="14"/>
    </row>
    <row r="823" spans="1:7" ht="15.75" thickBot="1" x14ac:dyDescent="0.3">
      <c r="A823" s="62"/>
      <c r="B823" s="86"/>
      <c r="C823" s="23"/>
      <c r="D823" s="14"/>
      <c r="F823" s="14"/>
    </row>
    <row r="824" spans="1:7" ht="27" thickBot="1" x14ac:dyDescent="0.3">
      <c r="A824" s="74" t="s">
        <v>3</v>
      </c>
      <c r="B824" s="75" t="s">
        <v>620</v>
      </c>
      <c r="C824" s="76" t="s">
        <v>621</v>
      </c>
      <c r="D824" s="77" t="s">
        <v>5</v>
      </c>
      <c r="F824" s="14"/>
    </row>
    <row r="825" spans="1:7" x14ac:dyDescent="0.25">
      <c r="A825" s="28" t="s">
        <v>581</v>
      </c>
      <c r="B825" s="18" t="s">
        <v>289</v>
      </c>
      <c r="C825" s="16" t="s">
        <v>248</v>
      </c>
      <c r="D825" s="29">
        <v>174000</v>
      </c>
      <c r="F825" s="14"/>
    </row>
    <row r="826" spans="1:7" x14ac:dyDescent="0.25">
      <c r="A826" s="28" t="s">
        <v>653</v>
      </c>
      <c r="B826" s="18" t="s">
        <v>652</v>
      </c>
      <c r="C826" s="16" t="s">
        <v>248</v>
      </c>
      <c r="D826" s="82">
        <v>1100000</v>
      </c>
      <c r="F826" s="14"/>
    </row>
    <row r="827" spans="1:7" x14ac:dyDescent="0.25">
      <c r="A827" s="28">
        <v>45299</v>
      </c>
      <c r="B827" s="18" t="s">
        <v>463</v>
      </c>
      <c r="C827" s="16" t="s">
        <v>248</v>
      </c>
      <c r="D827" s="29">
        <v>167200</v>
      </c>
      <c r="F827" s="14"/>
    </row>
    <row r="828" spans="1:7" x14ac:dyDescent="0.25">
      <c r="A828" s="28">
        <v>45421</v>
      </c>
      <c r="B828" s="18" t="s">
        <v>654</v>
      </c>
      <c r="C828" s="16" t="s">
        <v>248</v>
      </c>
      <c r="D828" s="29">
        <v>167200</v>
      </c>
      <c r="F828" s="14"/>
    </row>
    <row r="829" spans="1:7" ht="15.75" thickBot="1" x14ac:dyDescent="0.3">
      <c r="A829" s="30" t="s">
        <v>823</v>
      </c>
      <c r="B829" s="36" t="s">
        <v>901</v>
      </c>
      <c r="C829" s="16" t="s">
        <v>248</v>
      </c>
      <c r="D829" s="56">
        <v>1395000</v>
      </c>
      <c r="F829" s="14"/>
    </row>
    <row r="830" spans="1:7" ht="15.75" thickBot="1" x14ac:dyDescent="0.3">
      <c r="A830" s="64"/>
      <c r="B830" s="69"/>
      <c r="C830" s="61" t="s">
        <v>940</v>
      </c>
      <c r="D830" s="70">
        <f>SUM(D825:D829)</f>
        <v>3003400</v>
      </c>
      <c r="F830" s="14"/>
      <c r="G830" s="13"/>
    </row>
    <row r="831" spans="1:7" x14ac:dyDescent="0.25">
      <c r="A831" s="62"/>
      <c r="B831" s="65"/>
      <c r="C831" s="23"/>
      <c r="D831" s="71"/>
      <c r="F831" s="14"/>
    </row>
    <row r="832" spans="1:7" ht="15.75" thickBot="1" x14ac:dyDescent="0.3">
      <c r="A832" s="62"/>
      <c r="B832" s="63"/>
      <c r="C832" s="23"/>
      <c r="D832" s="14"/>
      <c r="F832" s="14"/>
    </row>
    <row r="833" spans="1:7" ht="27" thickBot="1" x14ac:dyDescent="0.3">
      <c r="A833" s="74" t="s">
        <v>3</v>
      </c>
      <c r="B833" s="75" t="s">
        <v>620</v>
      </c>
      <c r="C833" s="76" t="s">
        <v>621</v>
      </c>
      <c r="D833" s="77" t="s">
        <v>5</v>
      </c>
      <c r="F833" s="14"/>
    </row>
    <row r="834" spans="1:7" x14ac:dyDescent="0.25">
      <c r="A834" s="25" t="s">
        <v>591</v>
      </c>
      <c r="B834" s="26" t="s">
        <v>89</v>
      </c>
      <c r="C834" s="37" t="s">
        <v>90</v>
      </c>
      <c r="D834" s="27">
        <v>877500</v>
      </c>
      <c r="F834" s="14"/>
      <c r="G834" s="14"/>
    </row>
    <row r="835" spans="1:7" x14ac:dyDescent="0.25">
      <c r="A835" s="28" t="s">
        <v>592</v>
      </c>
      <c r="B835" s="19" t="s">
        <v>109</v>
      </c>
      <c r="C835" s="16" t="s">
        <v>90</v>
      </c>
      <c r="D835" s="29">
        <v>362500</v>
      </c>
      <c r="F835" s="14"/>
      <c r="G835" s="14"/>
    </row>
    <row r="836" spans="1:7" x14ac:dyDescent="0.25">
      <c r="A836" s="28">
        <v>44564</v>
      </c>
      <c r="B836" s="19" t="s">
        <v>112</v>
      </c>
      <c r="C836" s="16" t="s">
        <v>90</v>
      </c>
      <c r="D836" s="29">
        <v>645000</v>
      </c>
      <c r="F836" s="14"/>
      <c r="G836" s="14"/>
    </row>
    <row r="837" spans="1:7" x14ac:dyDescent="0.25">
      <c r="A837" s="28" t="s">
        <v>593</v>
      </c>
      <c r="B837" s="18" t="s">
        <v>191</v>
      </c>
      <c r="C837" s="16" t="s">
        <v>90</v>
      </c>
      <c r="D837" s="29">
        <v>245445</v>
      </c>
      <c r="F837" s="14"/>
      <c r="G837" s="14"/>
    </row>
    <row r="838" spans="1:7" x14ac:dyDescent="0.25">
      <c r="A838" s="28">
        <v>44937</v>
      </c>
      <c r="B838" s="18" t="s">
        <v>271</v>
      </c>
      <c r="C838" s="16" t="s">
        <v>90</v>
      </c>
      <c r="D838" s="29">
        <v>21000</v>
      </c>
      <c r="F838" s="14"/>
      <c r="G838" s="14"/>
    </row>
    <row r="839" spans="1:7" x14ac:dyDescent="0.25">
      <c r="A839" s="28" t="s">
        <v>803</v>
      </c>
      <c r="B839" s="18" t="s">
        <v>783</v>
      </c>
      <c r="C839" s="16" t="s">
        <v>90</v>
      </c>
      <c r="D839" s="29">
        <v>110000</v>
      </c>
      <c r="F839" s="14"/>
      <c r="G839" s="14"/>
    </row>
    <row r="840" spans="1:7" x14ac:dyDescent="0.25">
      <c r="A840" s="28" t="s">
        <v>541</v>
      </c>
      <c r="B840" s="18" t="s">
        <v>784</v>
      </c>
      <c r="C840" s="16" t="s">
        <v>90</v>
      </c>
      <c r="D840" s="29">
        <v>110000</v>
      </c>
      <c r="F840" s="14"/>
      <c r="G840" s="14"/>
    </row>
    <row r="841" spans="1:7" ht="15.75" thickBot="1" x14ac:dyDescent="0.3">
      <c r="A841" s="30">
        <v>45298</v>
      </c>
      <c r="B841" s="36" t="s">
        <v>433</v>
      </c>
      <c r="C841" s="38" t="s">
        <v>90</v>
      </c>
      <c r="D841" s="32">
        <v>260000</v>
      </c>
      <c r="F841" s="14"/>
    </row>
    <row r="842" spans="1:7" ht="15.75" thickBot="1" x14ac:dyDescent="0.3">
      <c r="A842" s="64"/>
      <c r="B842" s="69"/>
      <c r="C842" s="61" t="s">
        <v>940</v>
      </c>
      <c r="D842" s="70">
        <f>SUM(D834:D841)</f>
        <v>2631445</v>
      </c>
      <c r="F842" s="14"/>
      <c r="G842" s="13"/>
    </row>
    <row r="843" spans="1:7" x14ac:dyDescent="0.25">
      <c r="A843" s="62"/>
      <c r="B843" s="65"/>
      <c r="C843" s="23"/>
      <c r="D843" s="71"/>
      <c r="F843" s="14"/>
    </row>
    <row r="844" spans="1:7" ht="15.75" thickBot="1" x14ac:dyDescent="0.3">
      <c r="A844" s="62"/>
      <c r="B844" s="63"/>
      <c r="C844" s="23"/>
      <c r="D844" s="14"/>
      <c r="F844" s="14"/>
    </row>
    <row r="845" spans="1:7" ht="27" thickBot="1" x14ac:dyDescent="0.3">
      <c r="A845" s="74" t="s">
        <v>3</v>
      </c>
      <c r="B845" s="75" t="s">
        <v>620</v>
      </c>
      <c r="C845" s="76" t="s">
        <v>621</v>
      </c>
      <c r="D845" s="77" t="s">
        <v>5</v>
      </c>
      <c r="F845" s="14"/>
    </row>
    <row r="846" spans="1:7" ht="15.75" thickBot="1" x14ac:dyDescent="0.3">
      <c r="A846" s="33" t="s">
        <v>515</v>
      </c>
      <c r="B846" s="34" t="s">
        <v>785</v>
      </c>
      <c r="C846" s="39" t="s">
        <v>786</v>
      </c>
      <c r="D846" s="35">
        <v>189920.03</v>
      </c>
      <c r="F846" s="14"/>
    </row>
    <row r="847" spans="1:7" ht="15.75" thickBot="1" x14ac:dyDescent="0.3">
      <c r="A847" s="64"/>
      <c r="B847" s="69"/>
      <c r="C847" s="61" t="s">
        <v>940</v>
      </c>
      <c r="D847" s="70">
        <f>D846</f>
        <v>189920.03</v>
      </c>
      <c r="F847" s="14"/>
      <c r="G847" s="13"/>
    </row>
    <row r="848" spans="1:7" x14ac:dyDescent="0.25">
      <c r="A848" s="62"/>
      <c r="B848" s="63"/>
      <c r="C848" s="23"/>
      <c r="D848" s="14"/>
      <c r="F848" s="14"/>
    </row>
    <row r="849" spans="1:7" ht="15.75" thickBot="1" x14ac:dyDescent="0.3">
      <c r="A849" s="62"/>
      <c r="B849" s="63"/>
      <c r="C849" s="23"/>
      <c r="D849" s="14"/>
      <c r="F849" s="14"/>
    </row>
    <row r="850" spans="1:7" ht="27" thickBot="1" x14ac:dyDescent="0.3">
      <c r="A850" s="74" t="s">
        <v>3</v>
      </c>
      <c r="B850" s="75" t="s">
        <v>620</v>
      </c>
      <c r="C850" s="76" t="s">
        <v>621</v>
      </c>
      <c r="D850" s="77" t="s">
        <v>5</v>
      </c>
      <c r="F850" s="14"/>
    </row>
    <row r="851" spans="1:7" x14ac:dyDescent="0.25">
      <c r="A851" s="25">
        <v>45299</v>
      </c>
      <c r="B851" s="26" t="s">
        <v>22</v>
      </c>
      <c r="C851" s="37" t="s">
        <v>464</v>
      </c>
      <c r="D851" s="27">
        <v>401677.43</v>
      </c>
      <c r="F851" s="14"/>
    </row>
    <row r="852" spans="1:7" ht="15.75" thickBot="1" x14ac:dyDescent="0.3">
      <c r="A852" s="50">
        <v>45512</v>
      </c>
      <c r="B852" s="54" t="s">
        <v>21</v>
      </c>
      <c r="C852" s="55" t="s">
        <v>464</v>
      </c>
      <c r="D852" s="56">
        <v>225374.1</v>
      </c>
      <c r="F852" s="14"/>
    </row>
    <row r="853" spans="1:7" ht="15.75" thickBot="1" x14ac:dyDescent="0.3">
      <c r="A853" s="64"/>
      <c r="B853" s="69"/>
      <c r="C853" s="61" t="s">
        <v>940</v>
      </c>
      <c r="D853" s="70">
        <f>SUM(D851:D852)</f>
        <v>627051.53</v>
      </c>
      <c r="F853" s="14"/>
      <c r="G853" s="13"/>
    </row>
    <row r="854" spans="1:7" x14ac:dyDescent="0.25">
      <c r="A854" s="62"/>
      <c r="B854" s="65"/>
      <c r="C854" s="23"/>
      <c r="D854" s="71"/>
      <c r="F854" s="14"/>
    </row>
    <row r="855" spans="1:7" ht="15.75" thickBot="1" x14ac:dyDescent="0.3">
      <c r="A855" s="62"/>
      <c r="B855" s="63"/>
      <c r="C855" s="23"/>
      <c r="D855" s="14"/>
      <c r="F855" s="14"/>
    </row>
    <row r="856" spans="1:7" ht="27" thickBot="1" x14ac:dyDescent="0.3">
      <c r="A856" s="74" t="s">
        <v>3</v>
      </c>
      <c r="B856" s="75" t="s">
        <v>620</v>
      </c>
      <c r="C856" s="76" t="s">
        <v>621</v>
      </c>
      <c r="D856" s="77" t="s">
        <v>5</v>
      </c>
      <c r="F856" s="14"/>
    </row>
    <row r="857" spans="1:7" x14ac:dyDescent="0.25">
      <c r="A857" s="25">
        <v>45330</v>
      </c>
      <c r="B857" s="26" t="s">
        <v>804</v>
      </c>
      <c r="C857" s="37" t="s">
        <v>622</v>
      </c>
      <c r="D857" s="27">
        <v>133511.1</v>
      </c>
      <c r="F857" s="14"/>
      <c r="G857" s="14"/>
    </row>
    <row r="858" spans="1:7" x14ac:dyDescent="0.25">
      <c r="A858" s="28" t="s">
        <v>721</v>
      </c>
      <c r="B858" s="18" t="s">
        <v>719</v>
      </c>
      <c r="C858" s="40" t="s">
        <v>393</v>
      </c>
      <c r="D858" s="29">
        <v>119500.02</v>
      </c>
      <c r="F858" s="14"/>
      <c r="G858" s="14"/>
    </row>
    <row r="859" spans="1:7" x14ac:dyDescent="0.25">
      <c r="A859" s="28">
        <v>45514</v>
      </c>
      <c r="B859" s="18" t="s">
        <v>720</v>
      </c>
      <c r="C859" s="16" t="s">
        <v>805</v>
      </c>
      <c r="D859" s="29">
        <v>126000.03</v>
      </c>
      <c r="F859" s="14"/>
      <c r="G859" s="14"/>
    </row>
    <row r="860" spans="1:7" x14ac:dyDescent="0.25">
      <c r="A860" s="28" t="s">
        <v>801</v>
      </c>
      <c r="B860" s="18" t="s">
        <v>787</v>
      </c>
      <c r="C860" s="16" t="s">
        <v>393</v>
      </c>
      <c r="D860" s="29">
        <v>163399.88</v>
      </c>
      <c r="F860" s="14"/>
      <c r="G860" s="14"/>
    </row>
    <row r="861" spans="1:7" x14ac:dyDescent="0.25">
      <c r="A861" s="58" t="s">
        <v>544</v>
      </c>
      <c r="B861" s="59" t="s">
        <v>282</v>
      </c>
      <c r="C861" s="40" t="s">
        <v>622</v>
      </c>
      <c r="D861" s="60">
        <v>2446516.25</v>
      </c>
      <c r="F861" s="14"/>
      <c r="G861" s="14"/>
    </row>
    <row r="862" spans="1:7" ht="15.75" thickBot="1" x14ac:dyDescent="0.3">
      <c r="A862" s="81">
        <v>45394</v>
      </c>
      <c r="B862" s="72" t="s">
        <v>902</v>
      </c>
      <c r="C862" s="80" t="s">
        <v>393</v>
      </c>
      <c r="D862" s="82">
        <v>52200.13</v>
      </c>
      <c r="F862" s="14"/>
      <c r="G862" s="14"/>
    </row>
    <row r="863" spans="1:7" ht="15.75" thickBot="1" x14ac:dyDescent="0.3">
      <c r="A863" s="64"/>
      <c r="B863" s="69"/>
      <c r="C863" s="61" t="s">
        <v>940</v>
      </c>
      <c r="D863" s="70">
        <f>SUM(D857:D862)</f>
        <v>3041127.41</v>
      </c>
      <c r="F863" s="14"/>
      <c r="G863" s="14"/>
    </row>
    <row r="864" spans="1:7" x14ac:dyDescent="0.25">
      <c r="A864" s="62"/>
      <c r="B864" s="65"/>
      <c r="C864" s="23"/>
      <c r="D864" s="71"/>
      <c r="F864" s="14"/>
      <c r="G864" s="14"/>
    </row>
    <row r="865" spans="1:7" ht="15.75" thickBot="1" x14ac:dyDescent="0.3">
      <c r="A865" s="62"/>
      <c r="B865" s="63"/>
      <c r="C865" s="23"/>
      <c r="D865" s="14"/>
      <c r="F865" s="14"/>
      <c r="G865" s="13"/>
    </row>
    <row r="866" spans="1:7" ht="27" thickBot="1" x14ac:dyDescent="0.3">
      <c r="A866" s="74" t="s">
        <v>3</v>
      </c>
      <c r="B866" s="75" t="s">
        <v>620</v>
      </c>
      <c r="C866" s="76" t="s">
        <v>621</v>
      </c>
      <c r="D866" s="77" t="s">
        <v>5</v>
      </c>
      <c r="F866" s="14"/>
    </row>
    <row r="867" spans="1:7" x14ac:dyDescent="0.25">
      <c r="A867" s="25">
        <v>44748</v>
      </c>
      <c r="B867" s="44" t="s">
        <v>130</v>
      </c>
      <c r="C867" s="37" t="s">
        <v>131</v>
      </c>
      <c r="D867" s="52">
        <v>178704</v>
      </c>
      <c r="F867" s="14"/>
    </row>
    <row r="868" spans="1:7" x14ac:dyDescent="0.25">
      <c r="A868" s="28">
        <v>44749</v>
      </c>
      <c r="B868" s="19" t="s">
        <v>134</v>
      </c>
      <c r="C868" s="16" t="s">
        <v>131</v>
      </c>
      <c r="D868" s="53">
        <v>118368</v>
      </c>
      <c r="F868" s="14"/>
    </row>
    <row r="869" spans="1:7" x14ac:dyDescent="0.25">
      <c r="A869" s="28" t="s">
        <v>594</v>
      </c>
      <c r="B869" s="19" t="s">
        <v>135</v>
      </c>
      <c r="C869" s="16" t="s">
        <v>131</v>
      </c>
      <c r="D869" s="53">
        <v>678892.5</v>
      </c>
      <c r="F869" s="14"/>
    </row>
    <row r="870" spans="1:7" x14ac:dyDescent="0.25">
      <c r="A870" s="28" t="s">
        <v>594</v>
      </c>
      <c r="B870" s="19" t="s">
        <v>136</v>
      </c>
      <c r="C870" s="16" t="s">
        <v>131</v>
      </c>
      <c r="D870" s="53">
        <v>1860</v>
      </c>
      <c r="F870" s="14"/>
    </row>
    <row r="871" spans="1:7" x14ac:dyDescent="0.25">
      <c r="A871" s="28">
        <v>44812</v>
      </c>
      <c r="B871" s="19" t="s">
        <v>139</v>
      </c>
      <c r="C871" s="16" t="s">
        <v>131</v>
      </c>
      <c r="D871" s="53">
        <v>58860</v>
      </c>
      <c r="F871" s="14"/>
    </row>
    <row r="872" spans="1:7" x14ac:dyDescent="0.25">
      <c r="A872" s="28">
        <v>44721</v>
      </c>
      <c r="B872" s="18" t="s">
        <v>140</v>
      </c>
      <c r="C872" s="16" t="s">
        <v>131</v>
      </c>
      <c r="D872" s="29">
        <v>27216</v>
      </c>
      <c r="F872" s="14"/>
    </row>
    <row r="873" spans="1:7" x14ac:dyDescent="0.25">
      <c r="A873" s="43">
        <v>44825</v>
      </c>
      <c r="B873" s="18" t="s">
        <v>144</v>
      </c>
      <c r="C873" s="16" t="s">
        <v>131</v>
      </c>
      <c r="D873" s="29">
        <v>2418</v>
      </c>
      <c r="F873" s="14"/>
    </row>
    <row r="874" spans="1:7" x14ac:dyDescent="0.25">
      <c r="A874" s="43">
        <v>44825</v>
      </c>
      <c r="B874" s="18" t="s">
        <v>145</v>
      </c>
      <c r="C874" s="16" t="s">
        <v>131</v>
      </c>
      <c r="D874" s="29">
        <v>419722.4</v>
      </c>
      <c r="F874" s="14"/>
    </row>
    <row r="875" spans="1:7" ht="15.75" thickBot="1" x14ac:dyDescent="0.3">
      <c r="A875" s="48">
        <v>44852</v>
      </c>
      <c r="B875" s="36" t="s">
        <v>151</v>
      </c>
      <c r="C875" s="38" t="s">
        <v>131</v>
      </c>
      <c r="D875" s="32">
        <v>484503</v>
      </c>
      <c r="F875" s="14"/>
    </row>
    <row r="876" spans="1:7" ht="15.75" thickBot="1" x14ac:dyDescent="0.3">
      <c r="A876" s="64"/>
      <c r="B876" s="69"/>
      <c r="C876" s="61" t="s">
        <v>940</v>
      </c>
      <c r="D876" s="70">
        <f>SUM(D867:D875)</f>
        <v>1970543.9</v>
      </c>
      <c r="F876" s="14"/>
      <c r="G876" s="13"/>
    </row>
    <row r="877" spans="1:7" x14ac:dyDescent="0.25">
      <c r="A877" s="62"/>
      <c r="B877" s="65"/>
      <c r="C877" s="23"/>
      <c r="D877" s="71"/>
      <c r="F877" s="14"/>
      <c r="G877" s="13"/>
    </row>
    <row r="878" spans="1:7" ht="15.75" thickBot="1" x14ac:dyDescent="0.3">
      <c r="A878" s="97"/>
      <c r="B878" s="63"/>
      <c r="C878" s="23"/>
      <c r="D878" s="14"/>
      <c r="F878" s="14"/>
    </row>
    <row r="879" spans="1:7" ht="27" thickBot="1" x14ac:dyDescent="0.3">
      <c r="A879" s="74" t="s">
        <v>3</v>
      </c>
      <c r="B879" s="75" t="s">
        <v>620</v>
      </c>
      <c r="C879" s="76" t="s">
        <v>621</v>
      </c>
      <c r="D879" s="77" t="s">
        <v>5</v>
      </c>
      <c r="F879" s="14"/>
    </row>
    <row r="880" spans="1:7" ht="15.75" thickBot="1" x14ac:dyDescent="0.3">
      <c r="A880" s="33" t="s">
        <v>801</v>
      </c>
      <c r="B880" s="34" t="s">
        <v>820</v>
      </c>
      <c r="C880" s="39" t="s">
        <v>821</v>
      </c>
      <c r="D880" s="35">
        <v>91500.01</v>
      </c>
      <c r="F880" s="14"/>
    </row>
    <row r="881" spans="1:7" ht="15.75" thickBot="1" x14ac:dyDescent="0.3">
      <c r="A881" s="64"/>
      <c r="B881" s="69"/>
      <c r="C881" s="61" t="s">
        <v>940</v>
      </c>
      <c r="D881" s="70">
        <f>D880</f>
        <v>91500.01</v>
      </c>
      <c r="F881" s="14"/>
      <c r="G881" s="13"/>
    </row>
    <row r="882" spans="1:7" x14ac:dyDescent="0.25">
      <c r="A882" s="97"/>
      <c r="B882" s="63"/>
      <c r="C882" s="23"/>
      <c r="D882" s="14"/>
      <c r="F882" s="14"/>
    </row>
    <row r="883" spans="1:7" ht="15.75" thickBot="1" x14ac:dyDescent="0.3">
      <c r="A883" s="97"/>
      <c r="B883" s="63"/>
      <c r="C883" s="23"/>
      <c r="D883" s="14"/>
      <c r="F883" s="14"/>
    </row>
    <row r="884" spans="1:7" ht="27" thickBot="1" x14ac:dyDescent="0.3">
      <c r="A884" s="74" t="s">
        <v>3</v>
      </c>
      <c r="B884" s="75" t="s">
        <v>620</v>
      </c>
      <c r="C884" s="76" t="s">
        <v>621</v>
      </c>
      <c r="D884" s="77" t="s">
        <v>5</v>
      </c>
      <c r="F884" s="14"/>
    </row>
    <row r="885" spans="1:7" x14ac:dyDescent="0.25">
      <c r="A885" s="25" t="s">
        <v>806</v>
      </c>
      <c r="B885" s="26" t="s">
        <v>229</v>
      </c>
      <c r="C885" s="37" t="s">
        <v>190</v>
      </c>
      <c r="D885" s="27">
        <v>96369.13</v>
      </c>
      <c r="F885" s="14"/>
      <c r="G885" s="14"/>
    </row>
    <row r="886" spans="1:7" x14ac:dyDescent="0.25">
      <c r="A886" s="28" t="s">
        <v>807</v>
      </c>
      <c r="B886" s="18" t="s">
        <v>302</v>
      </c>
      <c r="C886" s="16" t="s">
        <v>190</v>
      </c>
      <c r="D886" s="29">
        <v>89415.56</v>
      </c>
      <c r="F886" s="14"/>
      <c r="G886" s="14"/>
    </row>
    <row r="887" spans="1:7" x14ac:dyDescent="0.25">
      <c r="A887" s="28">
        <v>45446</v>
      </c>
      <c r="B887" s="18" t="s">
        <v>788</v>
      </c>
      <c r="C887" s="16" t="s">
        <v>190</v>
      </c>
      <c r="D887" s="29">
        <v>109250</v>
      </c>
      <c r="F887" s="14"/>
      <c r="G887" s="14"/>
    </row>
    <row r="888" spans="1:7" x14ac:dyDescent="0.25">
      <c r="A888" s="28" t="s">
        <v>540</v>
      </c>
      <c r="B888" s="18" t="s">
        <v>404</v>
      </c>
      <c r="C888" s="16" t="s">
        <v>190</v>
      </c>
      <c r="D888" s="29">
        <v>552240</v>
      </c>
      <c r="F888" s="14"/>
      <c r="G888" s="14"/>
    </row>
    <row r="889" spans="1:7" x14ac:dyDescent="0.25">
      <c r="A889" s="28" t="s">
        <v>545</v>
      </c>
      <c r="B889" s="18" t="s">
        <v>406</v>
      </c>
      <c r="C889" s="16" t="s">
        <v>190</v>
      </c>
      <c r="D889" s="29">
        <v>199544.49</v>
      </c>
      <c r="F889" s="14"/>
      <c r="G889" s="14"/>
    </row>
    <row r="890" spans="1:7" x14ac:dyDescent="0.25">
      <c r="A890" s="28">
        <v>45418</v>
      </c>
      <c r="B890" s="18" t="s">
        <v>409</v>
      </c>
      <c r="C890" s="16" t="s">
        <v>190</v>
      </c>
      <c r="D890" s="29">
        <v>199544.49</v>
      </c>
      <c r="F890" s="14"/>
      <c r="G890" s="14"/>
    </row>
    <row r="891" spans="1:7" x14ac:dyDescent="0.25">
      <c r="A891" s="28">
        <v>45418</v>
      </c>
      <c r="B891" s="18" t="s">
        <v>410</v>
      </c>
      <c r="C891" s="16" t="s">
        <v>190</v>
      </c>
      <c r="D891" s="29">
        <v>78366.75</v>
      </c>
      <c r="F891" s="14"/>
      <c r="G891" s="14"/>
    </row>
    <row r="892" spans="1:7" x14ac:dyDescent="0.25">
      <c r="A892" s="28">
        <v>45358</v>
      </c>
      <c r="B892" s="18" t="s">
        <v>436</v>
      </c>
      <c r="C892" s="16" t="s">
        <v>190</v>
      </c>
      <c r="D892" s="29">
        <v>66514.83</v>
      </c>
      <c r="F892" s="14"/>
      <c r="G892" s="14"/>
    </row>
    <row r="893" spans="1:7" x14ac:dyDescent="0.25">
      <c r="A893" s="28">
        <v>45603</v>
      </c>
      <c r="B893" s="18" t="s">
        <v>447</v>
      </c>
      <c r="C893" s="16" t="s">
        <v>190</v>
      </c>
      <c r="D893" s="29">
        <v>598633.47</v>
      </c>
      <c r="F893" s="14"/>
      <c r="G893" s="14"/>
    </row>
    <row r="894" spans="1:7" x14ac:dyDescent="0.25">
      <c r="A894" s="28">
        <v>45302</v>
      </c>
      <c r="B894" s="18" t="s">
        <v>789</v>
      </c>
      <c r="C894" s="16" t="s">
        <v>190</v>
      </c>
      <c r="D894" s="29">
        <v>138650</v>
      </c>
      <c r="F894" s="14"/>
      <c r="G894" s="14"/>
    </row>
    <row r="895" spans="1:7" x14ac:dyDescent="0.25">
      <c r="A895" s="28">
        <v>45608</v>
      </c>
      <c r="B895" s="18" t="s">
        <v>811</v>
      </c>
      <c r="C895" s="16" t="s">
        <v>190</v>
      </c>
      <c r="D895" s="29">
        <v>219327.78</v>
      </c>
      <c r="F895" s="14"/>
      <c r="G895" s="14"/>
    </row>
    <row r="896" spans="1:7" x14ac:dyDescent="0.25">
      <c r="A896" s="28" t="s">
        <v>824</v>
      </c>
      <c r="B896" s="18" t="s">
        <v>903</v>
      </c>
      <c r="C896" s="16" t="s">
        <v>190</v>
      </c>
      <c r="D896" s="29">
        <v>16301.7</v>
      </c>
      <c r="F896" s="14"/>
      <c r="G896" s="14"/>
    </row>
    <row r="897" spans="1:7" x14ac:dyDescent="0.25">
      <c r="A897" s="28">
        <v>45698</v>
      </c>
      <c r="B897" s="18" t="s">
        <v>981</v>
      </c>
      <c r="C897" s="16" t="s">
        <v>190</v>
      </c>
      <c r="D897" s="29">
        <v>179318.7</v>
      </c>
      <c r="F897" s="14"/>
      <c r="G897" s="14"/>
    </row>
    <row r="898" spans="1:7" x14ac:dyDescent="0.25">
      <c r="A898" s="28">
        <v>45698</v>
      </c>
      <c r="B898" s="18" t="s">
        <v>982</v>
      </c>
      <c r="C898" s="16" t="s">
        <v>190</v>
      </c>
      <c r="D898" s="29">
        <v>221099.41</v>
      </c>
      <c r="F898" s="14"/>
      <c r="G898" s="14"/>
    </row>
    <row r="899" spans="1:7" x14ac:dyDescent="0.25">
      <c r="A899" s="28">
        <v>45698</v>
      </c>
      <c r="B899" s="18" t="s">
        <v>983</v>
      </c>
      <c r="C899" s="16" t="s">
        <v>190</v>
      </c>
      <c r="D899" s="29">
        <v>268395.71999999997</v>
      </c>
      <c r="F899" s="14"/>
      <c r="G899" s="14"/>
    </row>
    <row r="900" spans="1:7" ht="15.75" thickBot="1" x14ac:dyDescent="0.3">
      <c r="A900" s="30">
        <v>45698</v>
      </c>
      <c r="B900" s="36" t="s">
        <v>984</v>
      </c>
      <c r="C900" s="16" t="s">
        <v>190</v>
      </c>
      <c r="D900" s="32">
        <v>121587.2</v>
      </c>
      <c r="F900" s="14"/>
      <c r="G900" s="14"/>
    </row>
    <row r="901" spans="1:7" ht="15.75" thickBot="1" x14ac:dyDescent="0.3">
      <c r="A901" s="64"/>
      <c r="B901" s="69"/>
      <c r="C901" s="61" t="s">
        <v>940</v>
      </c>
      <c r="D901" s="70">
        <f>SUM(D885:D900)</f>
        <v>3154559.2300000004</v>
      </c>
      <c r="F901" s="14"/>
      <c r="G901" s="13"/>
    </row>
    <row r="902" spans="1:7" x14ac:dyDescent="0.25">
      <c r="A902" s="62"/>
      <c r="B902" s="65"/>
      <c r="C902" s="23"/>
      <c r="D902" s="71"/>
      <c r="F902" s="14"/>
    </row>
    <row r="903" spans="1:7" ht="15.75" thickBot="1" x14ac:dyDescent="0.3">
      <c r="A903" s="62"/>
      <c r="B903" s="63"/>
      <c r="C903" s="23"/>
      <c r="D903" s="14"/>
      <c r="F903" s="14"/>
    </row>
    <row r="904" spans="1:7" ht="27" thickBot="1" x14ac:dyDescent="0.3">
      <c r="A904" s="74" t="s">
        <v>3</v>
      </c>
      <c r="B904" s="75" t="s">
        <v>620</v>
      </c>
      <c r="C904" s="76" t="s">
        <v>621</v>
      </c>
      <c r="D904" s="77" t="s">
        <v>5</v>
      </c>
      <c r="F904" s="14"/>
    </row>
    <row r="905" spans="1:7" x14ac:dyDescent="0.25">
      <c r="A905" s="25">
        <v>45358</v>
      </c>
      <c r="B905" s="26" t="s">
        <v>418</v>
      </c>
      <c r="C905" s="37" t="s">
        <v>439</v>
      </c>
      <c r="D905" s="27">
        <v>226233.24</v>
      </c>
      <c r="F905" s="14"/>
    </row>
    <row r="906" spans="1:7" ht="15.75" thickBot="1" x14ac:dyDescent="0.3">
      <c r="A906" s="50">
        <v>45420</v>
      </c>
      <c r="B906" s="54" t="s">
        <v>467</v>
      </c>
      <c r="C906" s="55" t="s">
        <v>468</v>
      </c>
      <c r="D906" s="56">
        <v>2856.06</v>
      </c>
      <c r="F906" s="14"/>
    </row>
    <row r="907" spans="1:7" ht="15.75" thickBot="1" x14ac:dyDescent="0.3">
      <c r="A907" s="64"/>
      <c r="B907" s="69"/>
      <c r="C907" s="61" t="s">
        <v>940</v>
      </c>
      <c r="D907" s="70">
        <f>SUM(D905:D906)</f>
        <v>229089.3</v>
      </c>
      <c r="F907" s="14"/>
      <c r="G907" s="13"/>
    </row>
    <row r="908" spans="1:7" x14ac:dyDescent="0.25">
      <c r="A908" s="62"/>
      <c r="B908" s="65"/>
      <c r="C908" s="23"/>
      <c r="D908" s="71"/>
      <c r="F908" s="14"/>
    </row>
    <row r="909" spans="1:7" ht="15.75" thickBot="1" x14ac:dyDescent="0.3">
      <c r="A909" s="62"/>
      <c r="B909" s="63"/>
      <c r="C909" s="23"/>
      <c r="D909" s="14"/>
      <c r="F909" s="14"/>
    </row>
    <row r="910" spans="1:7" ht="27" thickBot="1" x14ac:dyDescent="0.3">
      <c r="A910" s="74" t="s">
        <v>3</v>
      </c>
      <c r="B910" s="75" t="s">
        <v>620</v>
      </c>
      <c r="C910" s="76" t="s">
        <v>621</v>
      </c>
      <c r="D910" s="77" t="s">
        <v>5</v>
      </c>
      <c r="F910" s="14"/>
    </row>
    <row r="911" spans="1:7" x14ac:dyDescent="0.25">
      <c r="A911" s="25" t="s">
        <v>808</v>
      </c>
      <c r="B911" s="26" t="s">
        <v>790</v>
      </c>
      <c r="C911" s="37" t="s">
        <v>791</v>
      </c>
      <c r="D911" s="27">
        <v>290103.75</v>
      </c>
      <c r="F911" s="14"/>
    </row>
    <row r="912" spans="1:7" ht="15.75" thickBot="1" x14ac:dyDescent="0.3">
      <c r="A912" s="30" t="s">
        <v>808</v>
      </c>
      <c r="B912" s="36" t="s">
        <v>792</v>
      </c>
      <c r="C912" s="38" t="s">
        <v>791</v>
      </c>
      <c r="D912" s="32">
        <v>43681.25</v>
      </c>
      <c r="F912" s="14"/>
    </row>
    <row r="913" spans="1:7" ht="15.75" thickBot="1" x14ac:dyDescent="0.3">
      <c r="A913" s="64"/>
      <c r="B913" s="69"/>
      <c r="C913" s="61" t="s">
        <v>940</v>
      </c>
      <c r="D913" s="70">
        <f>SUM(D911:D912)</f>
        <v>333785</v>
      </c>
      <c r="F913" s="14"/>
      <c r="G913" s="13"/>
    </row>
    <row r="914" spans="1:7" x14ac:dyDescent="0.25">
      <c r="A914" s="62"/>
      <c r="B914" s="65"/>
      <c r="C914" s="23"/>
      <c r="D914" s="71"/>
      <c r="F914" s="14"/>
    </row>
    <row r="915" spans="1:7" ht="15.75" thickBot="1" x14ac:dyDescent="0.3">
      <c r="A915" s="62"/>
      <c r="B915" s="63"/>
      <c r="C915" s="23"/>
      <c r="D915" s="14"/>
      <c r="F915" s="14"/>
    </row>
    <row r="916" spans="1:7" ht="27" thickBot="1" x14ac:dyDescent="0.3">
      <c r="A916" s="74" t="s">
        <v>3</v>
      </c>
      <c r="B916" s="75" t="s">
        <v>620</v>
      </c>
      <c r="C916" s="76" t="s">
        <v>621</v>
      </c>
      <c r="D916" s="77" t="s">
        <v>5</v>
      </c>
      <c r="F916" s="14"/>
    </row>
    <row r="917" spans="1:7" x14ac:dyDescent="0.25">
      <c r="A917" s="42">
        <v>44924</v>
      </c>
      <c r="B917" s="26" t="s">
        <v>170</v>
      </c>
      <c r="C917" s="37" t="s">
        <v>171</v>
      </c>
      <c r="D917" s="27">
        <v>72500</v>
      </c>
      <c r="F917" s="14"/>
      <c r="G917" s="14"/>
    </row>
    <row r="918" spans="1:7" ht="15.75" thickBot="1" x14ac:dyDescent="0.3">
      <c r="A918" s="50">
        <v>45414</v>
      </c>
      <c r="B918" s="54" t="s">
        <v>314</v>
      </c>
      <c r="C918" s="55" t="s">
        <v>171</v>
      </c>
      <c r="D918" s="56">
        <v>56000</v>
      </c>
      <c r="F918" s="14"/>
      <c r="G918" s="14"/>
    </row>
    <row r="919" spans="1:7" ht="15.75" thickBot="1" x14ac:dyDescent="0.3">
      <c r="A919" s="64"/>
      <c r="B919" s="69"/>
      <c r="C919" s="61" t="s">
        <v>940</v>
      </c>
      <c r="D919" s="70">
        <f>SUM(D917:D918)</f>
        <v>128500</v>
      </c>
      <c r="F919" s="14"/>
      <c r="G919" s="14"/>
    </row>
    <row r="920" spans="1:7" x14ac:dyDescent="0.25">
      <c r="A920" s="62"/>
      <c r="B920" s="65"/>
      <c r="C920" s="23"/>
      <c r="D920" s="71"/>
      <c r="F920" s="14"/>
      <c r="G920" s="14"/>
    </row>
    <row r="921" spans="1:7" ht="15.75" thickBot="1" x14ac:dyDescent="0.3">
      <c r="A921" s="62"/>
      <c r="B921" s="63"/>
      <c r="C921" s="23"/>
      <c r="D921" s="14"/>
      <c r="F921" s="14"/>
      <c r="G921" s="14"/>
    </row>
    <row r="922" spans="1:7" ht="27" thickBot="1" x14ac:dyDescent="0.3">
      <c r="A922" s="74" t="s">
        <v>3</v>
      </c>
      <c r="B922" s="75" t="s">
        <v>620</v>
      </c>
      <c r="C922" s="76" t="s">
        <v>621</v>
      </c>
      <c r="D922" s="77" t="s">
        <v>5</v>
      </c>
      <c r="F922" s="14"/>
      <c r="G922" s="14"/>
    </row>
    <row r="923" spans="1:7" ht="15.75" thickBot="1" x14ac:dyDescent="0.3">
      <c r="A923" s="30" t="s">
        <v>736</v>
      </c>
      <c r="B923" s="36" t="s">
        <v>793</v>
      </c>
      <c r="C923" s="38" t="s">
        <v>466</v>
      </c>
      <c r="D923" s="32">
        <v>52027.38</v>
      </c>
      <c r="F923" s="14"/>
      <c r="G923" s="14"/>
    </row>
    <row r="924" spans="1:7" ht="15.75" thickBot="1" x14ac:dyDescent="0.3">
      <c r="A924" s="98"/>
      <c r="B924" s="99"/>
      <c r="C924" s="100" t="s">
        <v>940</v>
      </c>
      <c r="D924" s="101">
        <f>SUM(D923:D923)</f>
        <v>52027.38</v>
      </c>
      <c r="F924" s="14"/>
      <c r="G924" s="14"/>
    </row>
    <row r="925" spans="1:7" x14ac:dyDescent="0.25">
      <c r="A925" s="62"/>
      <c r="B925" s="63"/>
      <c r="C925" s="23"/>
      <c r="D925" s="14"/>
      <c r="F925" s="14"/>
      <c r="G925" s="14"/>
    </row>
    <row r="926" spans="1:7" ht="15.75" thickBot="1" x14ac:dyDescent="0.3">
      <c r="A926" s="62"/>
      <c r="B926" s="63"/>
      <c r="C926" s="23"/>
      <c r="D926" s="14"/>
      <c r="F926" s="14"/>
      <c r="G926" s="14"/>
    </row>
    <row r="927" spans="1:7" ht="27" thickBot="1" x14ac:dyDescent="0.3">
      <c r="A927" s="133" t="s">
        <v>3</v>
      </c>
      <c r="B927" s="134" t="s">
        <v>620</v>
      </c>
      <c r="C927" s="135" t="s">
        <v>621</v>
      </c>
      <c r="D927" s="136" t="s">
        <v>5</v>
      </c>
      <c r="F927" s="14"/>
      <c r="G927" s="14"/>
    </row>
    <row r="928" spans="1:7" x14ac:dyDescent="0.25">
      <c r="A928" s="25" t="s">
        <v>737</v>
      </c>
      <c r="B928" s="26" t="s">
        <v>794</v>
      </c>
      <c r="C928" s="37" t="s">
        <v>795</v>
      </c>
      <c r="D928" s="27">
        <v>94978.76</v>
      </c>
      <c r="F928" s="14"/>
      <c r="G928" s="14"/>
    </row>
    <row r="929" spans="1:7" x14ac:dyDescent="0.25">
      <c r="A929" s="28" t="s">
        <v>743</v>
      </c>
      <c r="B929" s="18" t="s">
        <v>796</v>
      </c>
      <c r="C929" s="16" t="s">
        <v>795</v>
      </c>
      <c r="D929" s="29">
        <v>134983.88</v>
      </c>
      <c r="F929" s="14"/>
      <c r="G929" s="14"/>
    </row>
    <row r="930" spans="1:7" x14ac:dyDescent="0.25">
      <c r="A930" s="28" t="s">
        <v>743</v>
      </c>
      <c r="B930" s="18" t="s">
        <v>663</v>
      </c>
      <c r="C930" s="16" t="s">
        <v>795</v>
      </c>
      <c r="D930" s="29">
        <v>14167.04</v>
      </c>
      <c r="F930" s="14"/>
      <c r="G930" s="14"/>
    </row>
    <row r="931" spans="1:7" x14ac:dyDescent="0.25">
      <c r="A931" s="28">
        <v>45394</v>
      </c>
      <c r="B931" s="18" t="s">
        <v>904</v>
      </c>
      <c r="C931" s="108" t="s">
        <v>795</v>
      </c>
      <c r="D931" s="29">
        <v>3229</v>
      </c>
      <c r="F931" s="14"/>
      <c r="G931" s="14"/>
    </row>
    <row r="932" spans="1:7" x14ac:dyDescent="0.25">
      <c r="A932" s="28">
        <v>45394</v>
      </c>
      <c r="B932" s="18" t="s">
        <v>339</v>
      </c>
      <c r="C932" s="108" t="s">
        <v>795</v>
      </c>
      <c r="D932" s="29">
        <v>144708.76</v>
      </c>
      <c r="F932" s="14"/>
      <c r="G932" s="14"/>
    </row>
    <row r="933" spans="1:7" x14ac:dyDescent="0.25">
      <c r="A933" s="28" t="s">
        <v>862</v>
      </c>
      <c r="B933" s="18" t="s">
        <v>905</v>
      </c>
      <c r="C933" s="108" t="s">
        <v>795</v>
      </c>
      <c r="D933" s="29">
        <v>172760</v>
      </c>
      <c r="F933" s="14"/>
    </row>
    <row r="934" spans="1:7" x14ac:dyDescent="0.25">
      <c r="A934" s="28" t="s">
        <v>862</v>
      </c>
      <c r="B934" s="18" t="s">
        <v>906</v>
      </c>
      <c r="C934" s="108" t="s">
        <v>795</v>
      </c>
      <c r="D934" s="29">
        <v>2714</v>
      </c>
      <c r="F934" s="14"/>
    </row>
    <row r="935" spans="1:7" x14ac:dyDescent="0.25">
      <c r="A935" s="28" t="s">
        <v>862</v>
      </c>
      <c r="B935" s="18" t="s">
        <v>907</v>
      </c>
      <c r="C935" s="108" t="s">
        <v>795</v>
      </c>
      <c r="D935" s="29">
        <v>7686</v>
      </c>
      <c r="F935" s="14"/>
    </row>
    <row r="936" spans="1:7" x14ac:dyDescent="0.25">
      <c r="A936" s="28" t="s">
        <v>910</v>
      </c>
      <c r="B936" s="18" t="s">
        <v>908</v>
      </c>
      <c r="C936" s="108" t="s">
        <v>795</v>
      </c>
      <c r="D936" s="29">
        <v>117803.52</v>
      </c>
      <c r="F936" s="14"/>
    </row>
    <row r="937" spans="1:7" x14ac:dyDescent="0.25">
      <c r="A937" s="28" t="s">
        <v>910</v>
      </c>
      <c r="B937" s="18" t="s">
        <v>909</v>
      </c>
      <c r="C937" s="108" t="s">
        <v>795</v>
      </c>
      <c r="D937" s="29">
        <v>7639.43</v>
      </c>
      <c r="F937" s="14"/>
    </row>
    <row r="938" spans="1:7" x14ac:dyDescent="0.25">
      <c r="A938" s="28">
        <v>45689</v>
      </c>
      <c r="B938" s="18" t="s">
        <v>246</v>
      </c>
      <c r="C938" s="108" t="s">
        <v>795</v>
      </c>
      <c r="D938" s="29">
        <v>36372.959999999999</v>
      </c>
      <c r="F938" s="14"/>
    </row>
    <row r="939" spans="1:7" x14ac:dyDescent="0.25">
      <c r="A939" s="28">
        <v>45689</v>
      </c>
      <c r="B939" s="18" t="s">
        <v>931</v>
      </c>
      <c r="C939" s="108" t="s">
        <v>795</v>
      </c>
      <c r="D939" s="29">
        <v>29801.040000000001</v>
      </c>
      <c r="F939" s="14"/>
    </row>
    <row r="940" spans="1:7" x14ac:dyDescent="0.25">
      <c r="A940" s="28">
        <v>45689</v>
      </c>
      <c r="B940" s="18" t="s">
        <v>932</v>
      </c>
      <c r="C940" s="108" t="s">
        <v>795</v>
      </c>
      <c r="D940" s="29">
        <v>8967</v>
      </c>
      <c r="F940" s="14"/>
    </row>
    <row r="941" spans="1:7" x14ac:dyDescent="0.25">
      <c r="A941" s="28">
        <v>45689</v>
      </c>
      <c r="B941" s="18" t="s">
        <v>933</v>
      </c>
      <c r="C941" s="108" t="s">
        <v>795</v>
      </c>
      <c r="D941" s="29">
        <v>2714</v>
      </c>
      <c r="F941" s="14"/>
    </row>
    <row r="942" spans="1:7" x14ac:dyDescent="0.25">
      <c r="A942" s="28">
        <v>45870</v>
      </c>
      <c r="B942" s="18" t="s">
        <v>934</v>
      </c>
      <c r="C942" s="108" t="s">
        <v>795</v>
      </c>
      <c r="D942" s="29">
        <v>34789.32</v>
      </c>
      <c r="F942" s="14"/>
    </row>
    <row r="943" spans="1:7" x14ac:dyDescent="0.25">
      <c r="A943" s="28">
        <v>45870</v>
      </c>
      <c r="B943" s="18" t="s">
        <v>935</v>
      </c>
      <c r="C943" s="108" t="s">
        <v>795</v>
      </c>
      <c r="D943" s="29">
        <v>4071</v>
      </c>
      <c r="F943" s="14"/>
    </row>
    <row r="944" spans="1:7" x14ac:dyDescent="0.25">
      <c r="A944" s="28" t="s">
        <v>949</v>
      </c>
      <c r="B944" s="18" t="s">
        <v>985</v>
      </c>
      <c r="C944" s="108" t="s">
        <v>795</v>
      </c>
      <c r="D944" s="29">
        <v>5428</v>
      </c>
      <c r="F944" s="14"/>
    </row>
    <row r="945" spans="1:7" x14ac:dyDescent="0.25">
      <c r="A945" s="28" t="s">
        <v>949</v>
      </c>
      <c r="B945" s="18" t="s">
        <v>782</v>
      </c>
      <c r="C945" s="108" t="s">
        <v>795</v>
      </c>
      <c r="D945" s="29">
        <v>43837.21</v>
      </c>
      <c r="F945" s="14"/>
    </row>
    <row r="946" spans="1:7" x14ac:dyDescent="0.25">
      <c r="A946" s="28" t="s">
        <v>966</v>
      </c>
      <c r="B946" s="18" t="s">
        <v>986</v>
      </c>
      <c r="C946" s="108" t="s">
        <v>795</v>
      </c>
      <c r="D946" s="29">
        <v>8967</v>
      </c>
      <c r="F946" s="14"/>
    </row>
    <row r="947" spans="1:7" x14ac:dyDescent="0.25">
      <c r="A947" s="28" t="s">
        <v>977</v>
      </c>
      <c r="B947" s="18" t="s">
        <v>987</v>
      </c>
      <c r="C947" s="108" t="s">
        <v>795</v>
      </c>
      <c r="D947" s="29">
        <v>83088.12</v>
      </c>
      <c r="F947" s="14"/>
    </row>
    <row r="948" spans="1:7" x14ac:dyDescent="0.25">
      <c r="A948" s="28" t="s">
        <v>977</v>
      </c>
      <c r="B948" s="18" t="s">
        <v>988</v>
      </c>
      <c r="C948" s="108" t="s">
        <v>795</v>
      </c>
      <c r="D948" s="29">
        <v>37182.11</v>
      </c>
      <c r="F948" s="14"/>
    </row>
    <row r="949" spans="1:7" x14ac:dyDescent="0.25">
      <c r="A949" s="28" t="s">
        <v>977</v>
      </c>
      <c r="B949" s="18" t="s">
        <v>989</v>
      </c>
      <c r="C949" s="108" t="s">
        <v>795</v>
      </c>
      <c r="D949" s="29">
        <v>8967</v>
      </c>
      <c r="F949" s="14"/>
    </row>
    <row r="950" spans="1:7" x14ac:dyDescent="0.25">
      <c r="A950" s="28" t="s">
        <v>973</v>
      </c>
      <c r="B950" s="18" t="s">
        <v>709</v>
      </c>
      <c r="C950" s="108" t="s">
        <v>795</v>
      </c>
      <c r="D950" s="29">
        <v>69661.53</v>
      </c>
      <c r="F950" s="14"/>
    </row>
    <row r="951" spans="1:7" ht="15.75" thickBot="1" x14ac:dyDescent="0.3">
      <c r="A951" s="30" t="s">
        <v>973</v>
      </c>
      <c r="B951" s="36" t="s">
        <v>990</v>
      </c>
      <c r="C951" s="108" t="s">
        <v>795</v>
      </c>
      <c r="D951" s="32">
        <v>24823.94</v>
      </c>
      <c r="F951" s="14"/>
    </row>
    <row r="952" spans="1:7" ht="15.75" thickBot="1" x14ac:dyDescent="0.3">
      <c r="A952" s="98"/>
      <c r="B952" s="99"/>
      <c r="C952" s="100" t="s">
        <v>940</v>
      </c>
      <c r="D952" s="70">
        <f>SUM(D928:D951)</f>
        <v>1099340.6199999999</v>
      </c>
      <c r="F952" s="14"/>
      <c r="G952" s="13"/>
    </row>
    <row r="953" spans="1:7" x14ac:dyDescent="0.25">
      <c r="A953" s="62"/>
      <c r="B953" s="65"/>
      <c r="C953" s="23"/>
      <c r="D953" s="71"/>
      <c r="F953" s="14"/>
    </row>
    <row r="954" spans="1:7" ht="15.75" thickBot="1" x14ac:dyDescent="0.3">
      <c r="A954" s="62"/>
      <c r="B954" s="63"/>
      <c r="C954" s="23"/>
      <c r="D954" s="14"/>
      <c r="F954" s="14"/>
    </row>
    <row r="955" spans="1:7" ht="27" thickBot="1" x14ac:dyDescent="0.3">
      <c r="A955" s="74" t="s">
        <v>3</v>
      </c>
      <c r="B955" s="75" t="s">
        <v>620</v>
      </c>
      <c r="C955" s="76" t="s">
        <v>621</v>
      </c>
      <c r="D955" s="77" t="s">
        <v>5</v>
      </c>
      <c r="F955" s="14"/>
    </row>
    <row r="956" spans="1:7" ht="15.75" thickBot="1" x14ac:dyDescent="0.3">
      <c r="A956" s="33" t="s">
        <v>824</v>
      </c>
      <c r="B956" s="34" t="s">
        <v>911</v>
      </c>
      <c r="C956" s="39" t="s">
        <v>912</v>
      </c>
      <c r="D956" s="35">
        <v>1801.8</v>
      </c>
      <c r="F956" s="14"/>
    </row>
    <row r="957" spans="1:7" ht="15.75" thickBot="1" x14ac:dyDescent="0.3">
      <c r="A957" s="98"/>
      <c r="B957" s="99"/>
      <c r="C957" s="100" t="s">
        <v>940</v>
      </c>
      <c r="D957" s="101">
        <f>SUM(D956:D956)</f>
        <v>1801.8</v>
      </c>
      <c r="F957" s="14"/>
      <c r="G957" s="13"/>
    </row>
    <row r="958" spans="1:7" x14ac:dyDescent="0.25">
      <c r="A958" s="62"/>
      <c r="B958" s="63"/>
      <c r="C958" s="23"/>
      <c r="D958" s="14"/>
      <c r="F958" s="14"/>
    </row>
    <row r="959" spans="1:7" ht="15.75" thickBot="1" x14ac:dyDescent="0.3">
      <c r="A959" s="62"/>
      <c r="B959" s="63"/>
      <c r="C959" s="23"/>
      <c r="D959" s="14"/>
      <c r="F959" s="14"/>
    </row>
    <row r="960" spans="1:7" ht="27" thickBot="1" x14ac:dyDescent="0.3">
      <c r="A960" s="74" t="s">
        <v>3</v>
      </c>
      <c r="B960" s="75" t="s">
        <v>620</v>
      </c>
      <c r="C960" s="76" t="s">
        <v>621</v>
      </c>
      <c r="D960" s="77" t="s">
        <v>5</v>
      </c>
      <c r="F960" s="14"/>
    </row>
    <row r="961" spans="1:7" ht="15.75" thickBot="1" x14ac:dyDescent="0.3">
      <c r="A961" s="33" t="s">
        <v>949</v>
      </c>
      <c r="B961" s="34" t="s">
        <v>790</v>
      </c>
      <c r="C961" s="132" t="s">
        <v>991</v>
      </c>
      <c r="D961" s="35">
        <v>436600</v>
      </c>
      <c r="F961" s="14"/>
    </row>
    <row r="962" spans="1:7" ht="15.75" thickBot="1" x14ac:dyDescent="0.3">
      <c r="A962" s="98"/>
      <c r="B962" s="99"/>
      <c r="C962" s="100" t="s">
        <v>940</v>
      </c>
      <c r="D962" s="101">
        <f>SUM(D961:D961)</f>
        <v>436600</v>
      </c>
      <c r="F962" s="14"/>
      <c r="G962" s="13"/>
    </row>
    <row r="963" spans="1:7" x14ac:dyDescent="0.25">
      <c r="A963" s="62"/>
      <c r="B963" s="63"/>
      <c r="C963" s="23"/>
      <c r="D963" s="14"/>
      <c r="F963" s="14"/>
    </row>
    <row r="964" spans="1:7" ht="15.75" thickBot="1" x14ac:dyDescent="0.3">
      <c r="A964" s="62"/>
      <c r="B964" s="63"/>
      <c r="C964" s="23"/>
      <c r="D964" s="14"/>
      <c r="F964" s="14"/>
    </row>
    <row r="965" spans="1:7" ht="27" thickBot="1" x14ac:dyDescent="0.3">
      <c r="A965" s="74" t="s">
        <v>3</v>
      </c>
      <c r="B965" s="75" t="s">
        <v>620</v>
      </c>
      <c r="C965" s="76" t="s">
        <v>621</v>
      </c>
      <c r="D965" s="77" t="s">
        <v>5</v>
      </c>
      <c r="F965" s="14"/>
    </row>
    <row r="966" spans="1:7" x14ac:dyDescent="0.25">
      <c r="A966" s="25" t="s">
        <v>738</v>
      </c>
      <c r="B966" s="26" t="s">
        <v>49</v>
      </c>
      <c r="C966" s="37" t="s">
        <v>352</v>
      </c>
      <c r="D966" s="27">
        <v>23128</v>
      </c>
      <c r="F966" s="14"/>
    </row>
    <row r="967" spans="1:7" x14ac:dyDescent="0.25">
      <c r="A967" s="58" t="s">
        <v>738</v>
      </c>
      <c r="B967" s="18" t="s">
        <v>48</v>
      </c>
      <c r="C967" s="16" t="s">
        <v>352</v>
      </c>
      <c r="D967" s="29">
        <v>75662.78</v>
      </c>
      <c r="F967" s="14"/>
    </row>
    <row r="968" spans="1:7" x14ac:dyDescent="0.25">
      <c r="A968" s="28" t="s">
        <v>739</v>
      </c>
      <c r="B968" s="18" t="s">
        <v>97</v>
      </c>
      <c r="C968" s="16" t="s">
        <v>352</v>
      </c>
      <c r="D968" s="29">
        <v>19293</v>
      </c>
      <c r="F968" s="14"/>
    </row>
    <row r="969" spans="1:7" x14ac:dyDescent="0.25">
      <c r="A969" s="28">
        <v>45363</v>
      </c>
      <c r="B969" s="18" t="s">
        <v>913</v>
      </c>
      <c r="C969" s="16" t="s">
        <v>352</v>
      </c>
      <c r="D969" s="29">
        <v>77880</v>
      </c>
      <c r="F969" s="14"/>
    </row>
    <row r="970" spans="1:7" x14ac:dyDescent="0.25">
      <c r="A970" s="28">
        <v>45424</v>
      </c>
      <c r="B970" s="18" t="s">
        <v>914</v>
      </c>
      <c r="C970" s="16" t="s">
        <v>352</v>
      </c>
      <c r="D970" s="29">
        <v>15606.21</v>
      </c>
      <c r="F970" s="14"/>
    </row>
    <row r="971" spans="1:7" ht="15.75" thickBot="1" x14ac:dyDescent="0.3">
      <c r="A971" s="30" t="s">
        <v>973</v>
      </c>
      <c r="B971" s="36" t="s">
        <v>992</v>
      </c>
      <c r="C971" s="16" t="s">
        <v>352</v>
      </c>
      <c r="D971" s="56">
        <v>235410</v>
      </c>
      <c r="F971" s="14"/>
    </row>
    <row r="972" spans="1:7" ht="15.75" thickBot="1" x14ac:dyDescent="0.3">
      <c r="A972" s="64"/>
      <c r="B972" s="69"/>
      <c r="C972" s="100" t="s">
        <v>940</v>
      </c>
      <c r="D972" s="70">
        <f>SUM(D966:D971)</f>
        <v>446979.99</v>
      </c>
      <c r="F972" s="14"/>
      <c r="G972" s="13"/>
    </row>
    <row r="973" spans="1:7" x14ac:dyDescent="0.25">
      <c r="A973" s="62"/>
      <c r="B973" s="65"/>
      <c r="C973" s="23"/>
      <c r="D973" s="71"/>
      <c r="F973" s="14"/>
    </row>
    <row r="974" spans="1:7" ht="15.75" thickBot="1" x14ac:dyDescent="0.3">
      <c r="A974" s="62"/>
      <c r="B974" s="63"/>
      <c r="C974" s="23"/>
      <c r="D974" s="14"/>
      <c r="F974" s="14"/>
    </row>
    <row r="975" spans="1:7" ht="27" thickBot="1" x14ac:dyDescent="0.3">
      <c r="A975" s="74" t="s">
        <v>3</v>
      </c>
      <c r="B975" s="75" t="s">
        <v>620</v>
      </c>
      <c r="C975" s="76" t="s">
        <v>621</v>
      </c>
      <c r="D975" s="77" t="s">
        <v>5</v>
      </c>
      <c r="F975" s="14"/>
    </row>
    <row r="976" spans="1:7" x14ac:dyDescent="0.25">
      <c r="A976" s="25">
        <v>44659</v>
      </c>
      <c r="B976" s="44" t="s">
        <v>137</v>
      </c>
      <c r="C976" s="37" t="s">
        <v>138</v>
      </c>
      <c r="D976" s="52">
        <v>47500</v>
      </c>
      <c r="F976" s="14"/>
    </row>
    <row r="977" spans="1:7" x14ac:dyDescent="0.25">
      <c r="A977" s="28" t="s">
        <v>580</v>
      </c>
      <c r="B977" s="18" t="s">
        <v>275</v>
      </c>
      <c r="C977" s="16" t="s">
        <v>138</v>
      </c>
      <c r="D977" s="29">
        <v>47500</v>
      </c>
      <c r="F977" s="14"/>
    </row>
    <row r="978" spans="1:7" x14ac:dyDescent="0.25">
      <c r="A978" s="28">
        <v>45536</v>
      </c>
      <c r="B978" s="18" t="s">
        <v>306</v>
      </c>
      <c r="C978" s="16" t="s">
        <v>138</v>
      </c>
      <c r="D978" s="29">
        <v>190000</v>
      </c>
      <c r="F978" s="14"/>
    </row>
    <row r="979" spans="1:7" x14ac:dyDescent="0.25">
      <c r="A979" s="28" t="s">
        <v>525</v>
      </c>
      <c r="B979" s="18" t="s">
        <v>371</v>
      </c>
      <c r="C979" s="16" t="s">
        <v>138</v>
      </c>
      <c r="D979" s="29">
        <v>195000</v>
      </c>
      <c r="F979" s="14"/>
    </row>
    <row r="980" spans="1:7" x14ac:dyDescent="0.25">
      <c r="A980" s="28" t="s">
        <v>808</v>
      </c>
      <c r="B980" s="18" t="s">
        <v>809</v>
      </c>
      <c r="C980" s="16" t="s">
        <v>138</v>
      </c>
      <c r="D980" s="29">
        <v>833552</v>
      </c>
      <c r="F980" s="14"/>
    </row>
    <row r="981" spans="1:7" ht="15.75" thickBot="1" x14ac:dyDescent="0.3">
      <c r="A981" s="30">
        <v>45638</v>
      </c>
      <c r="B981" s="36" t="s">
        <v>915</v>
      </c>
      <c r="C981" s="38" t="s">
        <v>138</v>
      </c>
      <c r="D981" s="32">
        <v>251999.96</v>
      </c>
      <c r="F981" s="14"/>
    </row>
    <row r="982" spans="1:7" ht="15.75" thickBot="1" x14ac:dyDescent="0.3">
      <c r="A982" s="64"/>
      <c r="B982" s="69"/>
      <c r="C982" s="100" t="s">
        <v>940</v>
      </c>
      <c r="D982" s="70">
        <f>SUM(D976:D981)</f>
        <v>1565551.96</v>
      </c>
      <c r="F982" s="14"/>
      <c r="G982" s="13"/>
    </row>
    <row r="983" spans="1:7" x14ac:dyDescent="0.25">
      <c r="A983" s="62"/>
      <c r="B983" s="65"/>
      <c r="C983" s="23"/>
      <c r="D983" s="71"/>
      <c r="F983" s="14"/>
    </row>
    <row r="984" spans="1:7" ht="15.75" thickBot="1" x14ac:dyDescent="0.3">
      <c r="A984" s="62"/>
      <c r="B984" s="63"/>
      <c r="C984" s="23"/>
      <c r="D984" s="14"/>
      <c r="F984" s="14"/>
    </row>
    <row r="985" spans="1:7" ht="27" thickBot="1" x14ac:dyDescent="0.3">
      <c r="A985" s="74" t="s">
        <v>3</v>
      </c>
      <c r="B985" s="75" t="s">
        <v>620</v>
      </c>
      <c r="C985" s="76" t="s">
        <v>621</v>
      </c>
      <c r="D985" s="77" t="s">
        <v>5</v>
      </c>
      <c r="F985" s="14"/>
    </row>
    <row r="986" spans="1:7" ht="15.75" thickBot="1" x14ac:dyDescent="0.3">
      <c r="A986" s="33">
        <v>45483</v>
      </c>
      <c r="B986" s="34" t="s">
        <v>722</v>
      </c>
      <c r="C986" s="132" t="s">
        <v>723</v>
      </c>
      <c r="D986" s="35">
        <v>786706</v>
      </c>
      <c r="F986" s="14"/>
    </row>
    <row r="987" spans="1:7" ht="15.75" thickBot="1" x14ac:dyDescent="0.3">
      <c r="A987" s="64"/>
      <c r="B987" s="69"/>
      <c r="C987" s="100" t="s">
        <v>940</v>
      </c>
      <c r="D987" s="70">
        <f>D986</f>
        <v>786706</v>
      </c>
      <c r="F987" s="14"/>
      <c r="G987" s="13"/>
    </row>
    <row r="988" spans="1:7" x14ac:dyDescent="0.25">
      <c r="A988" s="62"/>
      <c r="B988" s="63"/>
      <c r="C988" s="23"/>
      <c r="D988" s="14"/>
      <c r="F988" s="14"/>
    </row>
    <row r="989" spans="1:7" ht="15.75" thickBot="1" x14ac:dyDescent="0.3">
      <c r="A989" s="62"/>
      <c r="B989" s="63"/>
      <c r="C989" s="23"/>
      <c r="D989" s="14"/>
      <c r="F989" s="14"/>
    </row>
    <row r="990" spans="1:7" ht="27" thickBot="1" x14ac:dyDescent="0.3">
      <c r="A990" s="74" t="s">
        <v>3</v>
      </c>
      <c r="B990" s="75" t="s">
        <v>620</v>
      </c>
      <c r="C990" s="76" t="s">
        <v>621</v>
      </c>
      <c r="D990" s="77" t="s">
        <v>5</v>
      </c>
      <c r="F990" s="14"/>
    </row>
    <row r="991" spans="1:7" x14ac:dyDescent="0.25">
      <c r="A991" s="25">
        <v>45451</v>
      </c>
      <c r="B991" s="26" t="s">
        <v>470</v>
      </c>
      <c r="C991" s="37" t="s">
        <v>471</v>
      </c>
      <c r="D991" s="27">
        <v>175000</v>
      </c>
      <c r="F991" s="14"/>
    </row>
    <row r="992" spans="1:7" x14ac:dyDescent="0.25">
      <c r="A992" s="28">
        <v>45810</v>
      </c>
      <c r="B992" s="18" t="s">
        <v>993</v>
      </c>
      <c r="C992" s="40" t="s">
        <v>471</v>
      </c>
      <c r="D992" s="29">
        <v>144000</v>
      </c>
      <c r="F992" s="14"/>
    </row>
    <row r="993" spans="1:7" ht="15.75" thickBot="1" x14ac:dyDescent="0.3">
      <c r="A993" s="30">
        <v>45993</v>
      </c>
      <c r="B993" s="36" t="s">
        <v>994</v>
      </c>
      <c r="C993" s="40" t="s">
        <v>471</v>
      </c>
      <c r="D993" s="32">
        <v>70000</v>
      </c>
      <c r="F993" s="14"/>
    </row>
    <row r="994" spans="1:7" ht="15.75" thickBot="1" x14ac:dyDescent="0.3">
      <c r="A994" s="64"/>
      <c r="B994" s="69"/>
      <c r="C994" s="100" t="s">
        <v>940</v>
      </c>
      <c r="D994" s="70">
        <f>SUM(D991:D993)</f>
        <v>389000</v>
      </c>
      <c r="F994" s="14"/>
      <c r="G994" s="13"/>
    </row>
    <row r="995" spans="1:7" x14ac:dyDescent="0.25">
      <c r="A995" s="62"/>
      <c r="B995" s="65"/>
      <c r="C995" s="23"/>
      <c r="D995" s="71"/>
      <c r="F995" s="14"/>
    </row>
    <row r="996" spans="1:7" ht="15.75" thickBot="1" x14ac:dyDescent="0.3">
      <c r="A996" s="62"/>
      <c r="B996" s="63"/>
      <c r="C996" s="23"/>
      <c r="D996" s="14"/>
      <c r="F996" s="14"/>
    </row>
    <row r="997" spans="1:7" ht="27" thickBot="1" x14ac:dyDescent="0.3">
      <c r="A997" s="74" t="s">
        <v>3</v>
      </c>
      <c r="B997" s="75" t="s">
        <v>620</v>
      </c>
      <c r="C997" s="76" t="s">
        <v>621</v>
      </c>
      <c r="D997" s="77" t="s">
        <v>5</v>
      </c>
      <c r="F997" s="14"/>
    </row>
    <row r="998" spans="1:7" x14ac:dyDescent="0.25">
      <c r="A998" s="25">
        <v>44378</v>
      </c>
      <c r="B998" s="26" t="s">
        <v>33</v>
      </c>
      <c r="C998" s="40" t="s">
        <v>34</v>
      </c>
      <c r="D998" s="27">
        <v>9440</v>
      </c>
      <c r="F998" s="14"/>
    </row>
    <row r="999" spans="1:7" x14ac:dyDescent="0.25">
      <c r="A999" s="58">
        <v>44378</v>
      </c>
      <c r="B999" s="18" t="s">
        <v>35</v>
      </c>
      <c r="C999" s="16" t="s">
        <v>34</v>
      </c>
      <c r="D999" s="29">
        <v>40000</v>
      </c>
      <c r="F999" s="14"/>
    </row>
    <row r="1000" spans="1:7" x14ac:dyDescent="0.25">
      <c r="A1000" s="28">
        <v>44378</v>
      </c>
      <c r="B1000" s="18" t="s">
        <v>36</v>
      </c>
      <c r="C1000" s="16" t="s">
        <v>34</v>
      </c>
      <c r="D1000" s="29">
        <v>9440</v>
      </c>
      <c r="F1000" s="14"/>
      <c r="G1000" s="14"/>
    </row>
    <row r="1001" spans="1:7" x14ac:dyDescent="0.25">
      <c r="A1001" s="58">
        <v>44378</v>
      </c>
      <c r="B1001" s="18" t="s">
        <v>37</v>
      </c>
      <c r="C1001" s="16" t="s">
        <v>34</v>
      </c>
      <c r="D1001" s="29">
        <v>94440</v>
      </c>
      <c r="F1001" s="14"/>
      <c r="G1001" s="14"/>
    </row>
    <row r="1002" spans="1:7" x14ac:dyDescent="0.25">
      <c r="A1002" s="28">
        <v>44378</v>
      </c>
      <c r="B1002" s="18" t="s">
        <v>50</v>
      </c>
      <c r="C1002" s="16" t="s">
        <v>34</v>
      </c>
      <c r="D1002" s="29">
        <v>9440</v>
      </c>
      <c r="F1002" s="14"/>
      <c r="G1002" s="14"/>
    </row>
    <row r="1003" spans="1:7" x14ac:dyDescent="0.25">
      <c r="A1003" s="28" t="s">
        <v>598</v>
      </c>
      <c r="B1003" s="19" t="s">
        <v>58</v>
      </c>
      <c r="C1003" s="16" t="s">
        <v>34</v>
      </c>
      <c r="D1003" s="29">
        <v>449893.88</v>
      </c>
      <c r="F1003" s="14"/>
      <c r="G1003" s="14"/>
    </row>
    <row r="1004" spans="1:7" x14ac:dyDescent="0.25">
      <c r="A1004" s="28">
        <v>44594</v>
      </c>
      <c r="B1004" s="19" t="s">
        <v>99</v>
      </c>
      <c r="C1004" s="16" t="s">
        <v>34</v>
      </c>
      <c r="D1004" s="29">
        <v>11323.28</v>
      </c>
      <c r="F1004" s="14"/>
      <c r="G1004" s="14"/>
    </row>
    <row r="1005" spans="1:7" x14ac:dyDescent="0.25">
      <c r="A1005" s="28" t="s">
        <v>601</v>
      </c>
      <c r="B1005" s="19" t="s">
        <v>107</v>
      </c>
      <c r="C1005" s="16" t="s">
        <v>34</v>
      </c>
      <c r="D1005" s="29">
        <v>419546.64</v>
      </c>
      <c r="F1005" s="14"/>
      <c r="G1005" s="14"/>
    </row>
    <row r="1006" spans="1:7" x14ac:dyDescent="0.25">
      <c r="A1006" s="28" t="s">
        <v>601</v>
      </c>
      <c r="B1006" s="19" t="s">
        <v>108</v>
      </c>
      <c r="C1006" s="16" t="s">
        <v>34</v>
      </c>
      <c r="D1006" s="29">
        <v>183711.84</v>
      </c>
      <c r="F1006" s="14"/>
      <c r="G1006" s="14"/>
    </row>
    <row r="1007" spans="1:7" x14ac:dyDescent="0.25">
      <c r="A1007" s="43">
        <v>44893</v>
      </c>
      <c r="B1007" s="18" t="s">
        <v>162</v>
      </c>
      <c r="C1007" s="16" t="s">
        <v>34</v>
      </c>
      <c r="D1007" s="29">
        <v>19654.080000000002</v>
      </c>
      <c r="F1007" s="14"/>
      <c r="G1007" s="14"/>
    </row>
    <row r="1008" spans="1:7" x14ac:dyDescent="0.25">
      <c r="A1008" s="43">
        <v>44893</v>
      </c>
      <c r="B1008" s="18" t="s">
        <v>163</v>
      </c>
      <c r="C1008" s="16" t="s">
        <v>34</v>
      </c>
      <c r="D1008" s="29">
        <v>166021.28</v>
      </c>
      <c r="F1008" s="14"/>
      <c r="G1008" s="14"/>
    </row>
    <row r="1009" spans="1:7" x14ac:dyDescent="0.25">
      <c r="A1009" s="43">
        <v>44893</v>
      </c>
      <c r="B1009" s="18" t="s">
        <v>164</v>
      </c>
      <c r="C1009" s="16" t="s">
        <v>34</v>
      </c>
      <c r="D1009" s="29">
        <v>93564.56</v>
      </c>
      <c r="F1009" s="14"/>
      <c r="G1009" s="20"/>
    </row>
    <row r="1010" spans="1:7" x14ac:dyDescent="0.25">
      <c r="A1010" s="43">
        <v>44893</v>
      </c>
      <c r="B1010" s="18" t="s">
        <v>165</v>
      </c>
      <c r="C1010" s="16" t="s">
        <v>34</v>
      </c>
      <c r="D1010" s="29">
        <v>160359.64000000001</v>
      </c>
      <c r="F1010" s="14"/>
      <c r="G1010" s="20"/>
    </row>
    <row r="1011" spans="1:7" x14ac:dyDescent="0.25">
      <c r="A1011" s="43">
        <v>44895</v>
      </c>
      <c r="B1011" s="18" t="s">
        <v>166</v>
      </c>
      <c r="C1011" s="16" t="s">
        <v>34</v>
      </c>
      <c r="D1011" s="29">
        <v>104902</v>
      </c>
      <c r="F1011" s="14"/>
      <c r="G1011" s="14"/>
    </row>
    <row r="1012" spans="1:7" x14ac:dyDescent="0.25">
      <c r="A1012" s="28">
        <v>45019</v>
      </c>
      <c r="B1012" s="18" t="s">
        <v>183</v>
      </c>
      <c r="C1012" s="16" t="s">
        <v>34</v>
      </c>
      <c r="D1012" s="29">
        <v>36226</v>
      </c>
      <c r="F1012" s="14"/>
      <c r="G1012" s="14"/>
    </row>
    <row r="1013" spans="1:7" x14ac:dyDescent="0.25">
      <c r="A1013" s="28" t="s">
        <v>579</v>
      </c>
      <c r="B1013" s="18" t="s">
        <v>267</v>
      </c>
      <c r="C1013" s="16" t="s">
        <v>34</v>
      </c>
      <c r="D1013" s="29">
        <v>99216.76</v>
      </c>
      <c r="F1013" s="14"/>
      <c r="G1013" s="14"/>
    </row>
    <row r="1014" spans="1:7" x14ac:dyDescent="0.25">
      <c r="A1014" s="28">
        <v>45355</v>
      </c>
      <c r="B1014" s="18" t="s">
        <v>360</v>
      </c>
      <c r="C1014" s="16" t="s">
        <v>34</v>
      </c>
      <c r="D1014" s="29">
        <v>68008.12</v>
      </c>
      <c r="F1014" s="14"/>
      <c r="G1014" s="14"/>
    </row>
    <row r="1015" spans="1:7" x14ac:dyDescent="0.25">
      <c r="A1015" s="28">
        <v>45355</v>
      </c>
      <c r="B1015" s="18" t="s">
        <v>361</v>
      </c>
      <c r="C1015" s="16" t="s">
        <v>34</v>
      </c>
      <c r="D1015" s="29">
        <v>254521.28</v>
      </c>
      <c r="F1015" s="14"/>
      <c r="G1015" s="14"/>
    </row>
    <row r="1016" spans="1:7" x14ac:dyDescent="0.25">
      <c r="A1016" s="28">
        <v>45603</v>
      </c>
      <c r="B1016" s="18" t="s">
        <v>811</v>
      </c>
      <c r="C1016" s="16" t="s">
        <v>34</v>
      </c>
      <c r="D1016" s="29">
        <v>21240</v>
      </c>
      <c r="F1016" s="14"/>
      <c r="G1016" s="14"/>
    </row>
    <row r="1017" spans="1:7" x14ac:dyDescent="0.25">
      <c r="A1017" s="28" t="s">
        <v>532</v>
      </c>
      <c r="B1017" s="18" t="s">
        <v>724</v>
      </c>
      <c r="C1017" s="16" t="s">
        <v>34</v>
      </c>
      <c r="D1017" s="29">
        <v>1918375.56</v>
      </c>
      <c r="F1017" s="14"/>
      <c r="G1017" s="14"/>
    </row>
    <row r="1018" spans="1:7" ht="15.75" thickBot="1" x14ac:dyDescent="0.3">
      <c r="A1018" s="30">
        <v>45484</v>
      </c>
      <c r="B1018" s="36" t="s">
        <v>812</v>
      </c>
      <c r="C1018" s="16" t="s">
        <v>34</v>
      </c>
      <c r="D1018" s="32">
        <v>21240</v>
      </c>
      <c r="F1018" s="14"/>
      <c r="G1018" s="14"/>
    </row>
    <row r="1019" spans="1:7" ht="15.75" thickBot="1" x14ac:dyDescent="0.3">
      <c r="A1019" s="141"/>
      <c r="B1019" s="142"/>
      <c r="C1019" s="143" t="s">
        <v>996</v>
      </c>
      <c r="D1019" s="111">
        <f>SUM(D998:D1018)</f>
        <v>4190564.92</v>
      </c>
      <c r="F1019" s="14"/>
      <c r="G1019" s="14"/>
    </row>
    <row r="1020" spans="1:7" x14ac:dyDescent="0.25">
      <c r="A1020" s="157"/>
      <c r="B1020" s="158"/>
      <c r="C1020" s="159"/>
      <c r="D1020" s="71"/>
      <c r="F1020" s="14"/>
      <c r="G1020" s="14"/>
    </row>
    <row r="1021" spans="1:7" ht="15.75" thickBot="1" x14ac:dyDescent="0.3">
      <c r="A1021" s="62"/>
      <c r="B1021" s="63"/>
      <c r="C1021" s="23"/>
      <c r="D1021" s="14"/>
      <c r="F1021" s="14"/>
      <c r="G1021" s="14"/>
    </row>
    <row r="1022" spans="1:7" ht="27" thickBot="1" x14ac:dyDescent="0.3">
      <c r="A1022" s="74" t="s">
        <v>3</v>
      </c>
      <c r="B1022" s="75" t="s">
        <v>620</v>
      </c>
      <c r="C1022" s="76" t="s">
        <v>621</v>
      </c>
      <c r="D1022" s="77" t="s">
        <v>5</v>
      </c>
      <c r="F1022" s="14"/>
      <c r="G1022" s="14"/>
    </row>
    <row r="1023" spans="1:7" x14ac:dyDescent="0.25">
      <c r="A1023" s="28" t="s">
        <v>596</v>
      </c>
      <c r="B1023" s="19" t="s">
        <v>42</v>
      </c>
      <c r="C1023" s="16" t="s">
        <v>34</v>
      </c>
      <c r="D1023" s="29">
        <v>5074</v>
      </c>
      <c r="F1023" s="14"/>
      <c r="G1023" s="14"/>
    </row>
    <row r="1024" spans="1:7" x14ac:dyDescent="0.25">
      <c r="A1024" s="28" t="s">
        <v>596</v>
      </c>
      <c r="B1024" s="18" t="s">
        <v>43</v>
      </c>
      <c r="C1024" s="16" t="s">
        <v>34</v>
      </c>
      <c r="D1024" s="29">
        <v>52074</v>
      </c>
      <c r="F1024" s="14"/>
      <c r="G1024" s="14"/>
    </row>
    <row r="1025" spans="1:7" x14ac:dyDescent="0.25">
      <c r="A1025" s="28">
        <v>44203</v>
      </c>
      <c r="B1025" s="18" t="s">
        <v>51</v>
      </c>
      <c r="C1025" s="16" t="s">
        <v>34</v>
      </c>
      <c r="D1025" s="29">
        <v>40000</v>
      </c>
      <c r="F1025" s="14"/>
      <c r="G1025" s="14"/>
    </row>
    <row r="1026" spans="1:7" x14ac:dyDescent="0.25">
      <c r="A1026" s="28">
        <v>44203</v>
      </c>
      <c r="B1026" s="19" t="s">
        <v>52</v>
      </c>
      <c r="C1026" s="16" t="s">
        <v>34</v>
      </c>
      <c r="D1026" s="53">
        <v>40000</v>
      </c>
      <c r="F1026" s="14"/>
      <c r="G1026" s="14"/>
    </row>
    <row r="1027" spans="1:7" x14ac:dyDescent="0.25">
      <c r="A1027" s="28">
        <v>44203</v>
      </c>
      <c r="B1027" s="19" t="s">
        <v>53</v>
      </c>
      <c r="C1027" s="16" t="s">
        <v>34</v>
      </c>
      <c r="D1027" s="53">
        <v>9440</v>
      </c>
      <c r="F1027" s="14"/>
      <c r="G1027" s="14"/>
    </row>
    <row r="1028" spans="1:7" x14ac:dyDescent="0.25">
      <c r="A1028" s="28">
        <v>44264</v>
      </c>
      <c r="B1028" s="18" t="s">
        <v>54</v>
      </c>
      <c r="C1028" s="16" t="s">
        <v>34</v>
      </c>
      <c r="D1028" s="29">
        <v>606956.6</v>
      </c>
      <c r="F1028" s="14"/>
      <c r="G1028" s="14"/>
    </row>
    <row r="1029" spans="1:7" x14ac:dyDescent="0.25">
      <c r="A1029" s="28" t="s">
        <v>597</v>
      </c>
      <c r="B1029" s="19" t="s">
        <v>55</v>
      </c>
      <c r="C1029" s="16" t="s">
        <v>34</v>
      </c>
      <c r="D1029" s="53">
        <v>14575</v>
      </c>
      <c r="F1029" s="14"/>
      <c r="G1029" s="14"/>
    </row>
    <row r="1030" spans="1:7" x14ac:dyDescent="0.25">
      <c r="A1030" s="28" t="s">
        <v>597</v>
      </c>
      <c r="B1030" s="19" t="s">
        <v>56</v>
      </c>
      <c r="C1030" s="16" t="s">
        <v>34</v>
      </c>
      <c r="D1030" s="53">
        <v>9440</v>
      </c>
      <c r="F1030" s="14"/>
      <c r="G1030" s="14"/>
    </row>
    <row r="1031" spans="1:7" x14ac:dyDescent="0.25">
      <c r="A1031" s="28" t="s">
        <v>597</v>
      </c>
      <c r="B1031" s="19" t="s">
        <v>57</v>
      </c>
      <c r="C1031" s="16" t="s">
        <v>34</v>
      </c>
      <c r="D1031" s="53">
        <v>41445.879999999997</v>
      </c>
      <c r="F1031" s="14"/>
      <c r="G1031" s="14"/>
    </row>
    <row r="1032" spans="1:7" x14ac:dyDescent="0.25">
      <c r="A1032" s="28" t="s">
        <v>534</v>
      </c>
      <c r="B1032" s="19" t="s">
        <v>71</v>
      </c>
      <c r="C1032" s="16" t="s">
        <v>34</v>
      </c>
      <c r="D1032" s="53">
        <v>9440</v>
      </c>
      <c r="F1032" s="14"/>
      <c r="G1032" s="20"/>
    </row>
    <row r="1033" spans="1:7" x14ac:dyDescent="0.25">
      <c r="A1033" s="28" t="s">
        <v>534</v>
      </c>
      <c r="B1033" s="19" t="s">
        <v>72</v>
      </c>
      <c r="C1033" s="16" t="s">
        <v>34</v>
      </c>
      <c r="D1033" s="53">
        <v>24015</v>
      </c>
      <c r="F1033" s="14"/>
      <c r="G1033" s="20"/>
    </row>
    <row r="1034" spans="1:7" x14ac:dyDescent="0.25">
      <c r="A1034" s="28">
        <v>44207</v>
      </c>
      <c r="B1034" s="19" t="s">
        <v>81</v>
      </c>
      <c r="C1034" s="16" t="s">
        <v>34</v>
      </c>
      <c r="D1034" s="29">
        <v>182000</v>
      </c>
      <c r="F1034" s="14"/>
      <c r="G1034" s="20"/>
    </row>
    <row r="1035" spans="1:7" x14ac:dyDescent="0.25">
      <c r="A1035" s="28">
        <v>44238</v>
      </c>
      <c r="B1035" s="19" t="s">
        <v>83</v>
      </c>
      <c r="C1035" s="16" t="s">
        <v>34</v>
      </c>
      <c r="D1035" s="29">
        <v>182000</v>
      </c>
      <c r="F1035" s="14"/>
      <c r="G1035" s="14"/>
    </row>
    <row r="1036" spans="1:7" x14ac:dyDescent="0.25">
      <c r="A1036" s="28" t="s">
        <v>599</v>
      </c>
      <c r="B1036" s="19" t="s">
        <v>91</v>
      </c>
      <c r="C1036" s="16" t="s">
        <v>34</v>
      </c>
      <c r="D1036" s="29">
        <v>14945.88</v>
      </c>
      <c r="F1036" s="14"/>
      <c r="G1036" s="14"/>
    </row>
    <row r="1037" spans="1:7" x14ac:dyDescent="0.25">
      <c r="A1037" s="28" t="s">
        <v>599</v>
      </c>
      <c r="B1037" s="19" t="s">
        <v>92</v>
      </c>
      <c r="C1037" s="16" t="s">
        <v>34</v>
      </c>
      <c r="D1037" s="29">
        <v>9440</v>
      </c>
      <c r="F1037" s="14"/>
      <c r="G1037" s="20"/>
    </row>
    <row r="1038" spans="1:7" x14ac:dyDescent="0.25">
      <c r="A1038" s="28" t="s">
        <v>599</v>
      </c>
      <c r="B1038" s="19" t="s">
        <v>93</v>
      </c>
      <c r="C1038" s="16" t="s">
        <v>34</v>
      </c>
      <c r="D1038" s="29">
        <v>14750</v>
      </c>
      <c r="F1038" s="20"/>
      <c r="G1038" s="20"/>
    </row>
    <row r="1039" spans="1:7" x14ac:dyDescent="0.25">
      <c r="A1039" s="28" t="s">
        <v>599</v>
      </c>
      <c r="B1039" s="19" t="s">
        <v>94</v>
      </c>
      <c r="C1039" s="16" t="s">
        <v>34</v>
      </c>
      <c r="D1039" s="29">
        <v>24015</v>
      </c>
      <c r="F1039" s="20"/>
      <c r="G1039" s="14"/>
    </row>
    <row r="1040" spans="1:7" x14ac:dyDescent="0.25">
      <c r="A1040" s="28" t="s">
        <v>599</v>
      </c>
      <c r="B1040" s="19" t="s">
        <v>95</v>
      </c>
      <c r="C1040" s="16" t="s">
        <v>34</v>
      </c>
      <c r="D1040" s="29">
        <v>49440</v>
      </c>
      <c r="F1040" s="14"/>
      <c r="G1040" s="14"/>
    </row>
    <row r="1041" spans="1:7" x14ac:dyDescent="0.25">
      <c r="A1041" s="28" t="s">
        <v>599</v>
      </c>
      <c r="B1041" s="19" t="s">
        <v>96</v>
      </c>
      <c r="C1041" s="16" t="s">
        <v>34</v>
      </c>
      <c r="D1041" s="29">
        <v>9440</v>
      </c>
      <c r="F1041" s="14"/>
      <c r="G1041" s="14"/>
    </row>
    <row r="1042" spans="1:7" x14ac:dyDescent="0.25">
      <c r="A1042" s="28" t="s">
        <v>600</v>
      </c>
      <c r="B1042" s="19" t="s">
        <v>98</v>
      </c>
      <c r="C1042" s="16" t="s">
        <v>34</v>
      </c>
      <c r="D1042" s="29">
        <v>240604.36</v>
      </c>
      <c r="F1042" s="14"/>
      <c r="G1042" s="14"/>
    </row>
    <row r="1043" spans="1:7" x14ac:dyDescent="0.25">
      <c r="A1043" s="28" t="s">
        <v>601</v>
      </c>
      <c r="B1043" s="19" t="s">
        <v>101</v>
      </c>
      <c r="C1043" s="16" t="s">
        <v>34</v>
      </c>
      <c r="D1043" s="29">
        <v>11925</v>
      </c>
      <c r="F1043" s="14"/>
      <c r="G1043" s="14"/>
    </row>
    <row r="1044" spans="1:7" x14ac:dyDescent="0.25">
      <c r="A1044" s="28" t="s">
        <v>601</v>
      </c>
      <c r="B1044" s="19" t="s">
        <v>102</v>
      </c>
      <c r="C1044" s="16" t="s">
        <v>34</v>
      </c>
      <c r="D1044" s="29">
        <v>89440</v>
      </c>
      <c r="F1044" s="14"/>
      <c r="G1044" s="14"/>
    </row>
    <row r="1045" spans="1:7" x14ac:dyDescent="0.25">
      <c r="A1045" s="28" t="s">
        <v>601</v>
      </c>
      <c r="B1045" s="19" t="s">
        <v>103</v>
      </c>
      <c r="C1045" s="16" t="s">
        <v>34</v>
      </c>
      <c r="D1045" s="29">
        <v>21365</v>
      </c>
      <c r="F1045" s="14"/>
      <c r="G1045" s="14"/>
    </row>
    <row r="1046" spans="1:7" x14ac:dyDescent="0.25">
      <c r="A1046" s="28" t="s">
        <v>601</v>
      </c>
      <c r="B1046" s="19" t="s">
        <v>104</v>
      </c>
      <c r="C1046" s="16" t="s">
        <v>34</v>
      </c>
      <c r="D1046" s="29">
        <v>21365</v>
      </c>
      <c r="F1046" s="14"/>
      <c r="G1046" s="14"/>
    </row>
    <row r="1047" spans="1:7" x14ac:dyDescent="0.25">
      <c r="A1047" s="28" t="s">
        <v>601</v>
      </c>
      <c r="B1047" s="19" t="s">
        <v>105</v>
      </c>
      <c r="C1047" s="16" t="s">
        <v>34</v>
      </c>
      <c r="D1047" s="29">
        <v>9440</v>
      </c>
      <c r="F1047" s="14"/>
      <c r="G1047" s="14"/>
    </row>
    <row r="1048" spans="1:7" x14ac:dyDescent="0.25">
      <c r="A1048" s="28" t="s">
        <v>601</v>
      </c>
      <c r="B1048" s="19" t="s">
        <v>106</v>
      </c>
      <c r="C1048" s="16" t="s">
        <v>34</v>
      </c>
      <c r="D1048" s="29">
        <v>9440</v>
      </c>
      <c r="F1048" s="14"/>
      <c r="G1048" s="14"/>
    </row>
    <row r="1049" spans="1:7" x14ac:dyDescent="0.25">
      <c r="A1049" s="28" t="s">
        <v>602</v>
      </c>
      <c r="B1049" s="19" t="s">
        <v>119</v>
      </c>
      <c r="C1049" s="16" t="s">
        <v>34</v>
      </c>
      <c r="D1049" s="53">
        <v>105440</v>
      </c>
      <c r="F1049" s="14"/>
      <c r="G1049" s="14"/>
    </row>
    <row r="1050" spans="1:7" x14ac:dyDescent="0.25">
      <c r="A1050" s="28" t="s">
        <v>602</v>
      </c>
      <c r="B1050" s="19" t="s">
        <v>120</v>
      </c>
      <c r="C1050" s="16" t="s">
        <v>34</v>
      </c>
      <c r="D1050" s="53">
        <v>182000</v>
      </c>
      <c r="F1050" s="14"/>
      <c r="G1050" s="14"/>
    </row>
    <row r="1051" spans="1:7" x14ac:dyDescent="0.25">
      <c r="A1051" s="28" t="s">
        <v>603</v>
      </c>
      <c r="B1051" s="19" t="s">
        <v>125</v>
      </c>
      <c r="C1051" s="16" t="s">
        <v>34</v>
      </c>
      <c r="D1051" s="53">
        <v>182000</v>
      </c>
      <c r="F1051" s="20"/>
      <c r="G1051" s="14"/>
    </row>
    <row r="1052" spans="1:7" x14ac:dyDescent="0.25">
      <c r="A1052" s="28" t="s">
        <v>604</v>
      </c>
      <c r="B1052" s="18" t="s">
        <v>127</v>
      </c>
      <c r="C1052" s="16" t="s">
        <v>34</v>
      </c>
      <c r="D1052" s="29">
        <v>182000</v>
      </c>
      <c r="F1052" s="20"/>
      <c r="G1052" s="14"/>
    </row>
    <row r="1053" spans="1:7" x14ac:dyDescent="0.25">
      <c r="A1053" s="28" t="s">
        <v>916</v>
      </c>
      <c r="B1053" s="18" t="s">
        <v>128</v>
      </c>
      <c r="C1053" s="16" t="s">
        <v>34</v>
      </c>
      <c r="D1053" s="29">
        <v>182000</v>
      </c>
      <c r="F1053" s="20"/>
      <c r="G1053" s="14"/>
    </row>
    <row r="1054" spans="1:7" x14ac:dyDescent="0.25">
      <c r="A1054" s="28">
        <v>44567</v>
      </c>
      <c r="B1054" s="19" t="s">
        <v>129</v>
      </c>
      <c r="C1054" s="16" t="s">
        <v>34</v>
      </c>
      <c r="D1054" s="53">
        <v>182000</v>
      </c>
      <c r="F1054" s="14"/>
      <c r="G1054" s="14"/>
    </row>
    <row r="1055" spans="1:7" x14ac:dyDescent="0.25">
      <c r="A1055" s="28" t="s">
        <v>605</v>
      </c>
      <c r="B1055" s="19" t="s">
        <v>146</v>
      </c>
      <c r="C1055" s="16" t="s">
        <v>34</v>
      </c>
      <c r="D1055" s="53">
        <v>21365</v>
      </c>
      <c r="F1055" s="14"/>
      <c r="G1055" s="14"/>
    </row>
    <row r="1056" spans="1:7" x14ac:dyDescent="0.25">
      <c r="A1056" s="43">
        <v>44840</v>
      </c>
      <c r="B1056" s="18" t="s">
        <v>147</v>
      </c>
      <c r="C1056" s="16" t="s">
        <v>34</v>
      </c>
      <c r="D1056" s="29">
        <v>51925</v>
      </c>
      <c r="F1056" s="14"/>
      <c r="G1056" s="14"/>
    </row>
    <row r="1057" spans="1:7" x14ac:dyDescent="0.25">
      <c r="A1057" s="43">
        <v>44840</v>
      </c>
      <c r="B1057" s="18" t="s">
        <v>148</v>
      </c>
      <c r="C1057" s="16" t="s">
        <v>34</v>
      </c>
      <c r="D1057" s="29">
        <v>9440</v>
      </c>
      <c r="F1057" s="20"/>
      <c r="G1057" s="14"/>
    </row>
    <row r="1058" spans="1:7" x14ac:dyDescent="0.25">
      <c r="A1058" s="43">
        <v>44840</v>
      </c>
      <c r="B1058" s="18" t="s">
        <v>149</v>
      </c>
      <c r="C1058" s="16" t="s">
        <v>34</v>
      </c>
      <c r="D1058" s="29">
        <v>11925</v>
      </c>
      <c r="F1058" s="20"/>
      <c r="G1058" s="14"/>
    </row>
    <row r="1059" spans="1:7" x14ac:dyDescent="0.25">
      <c r="A1059" s="28">
        <v>44959</v>
      </c>
      <c r="B1059" s="18" t="s">
        <v>175</v>
      </c>
      <c r="C1059" s="16" t="s">
        <v>34</v>
      </c>
      <c r="D1059" s="29">
        <v>1443480</v>
      </c>
      <c r="F1059" s="14"/>
      <c r="G1059" s="14"/>
    </row>
    <row r="1060" spans="1:7" x14ac:dyDescent="0.25">
      <c r="A1060" s="28" t="s">
        <v>547</v>
      </c>
      <c r="B1060" s="18" t="s">
        <v>186</v>
      </c>
      <c r="C1060" s="16" t="s">
        <v>34</v>
      </c>
      <c r="D1060" s="29">
        <v>75520</v>
      </c>
      <c r="F1060" s="14"/>
      <c r="G1060" s="14"/>
    </row>
    <row r="1061" spans="1:7" x14ac:dyDescent="0.25">
      <c r="A1061" s="28" t="s">
        <v>547</v>
      </c>
      <c r="B1061" s="18" t="s">
        <v>187</v>
      </c>
      <c r="C1061" s="16" t="s">
        <v>34</v>
      </c>
      <c r="D1061" s="29">
        <v>47200</v>
      </c>
      <c r="F1061" s="14"/>
      <c r="G1061" s="14"/>
    </row>
    <row r="1062" spans="1:7" x14ac:dyDescent="0.25">
      <c r="A1062" s="28" t="s">
        <v>547</v>
      </c>
      <c r="B1062" s="18" t="s">
        <v>188</v>
      </c>
      <c r="C1062" s="16" t="s">
        <v>34</v>
      </c>
      <c r="D1062" s="29">
        <v>16579</v>
      </c>
      <c r="F1062" s="14"/>
      <c r="G1062" s="14"/>
    </row>
    <row r="1063" spans="1:7" x14ac:dyDescent="0.25">
      <c r="A1063" s="28" t="s">
        <v>553</v>
      </c>
      <c r="B1063" s="18" t="s">
        <v>221</v>
      </c>
      <c r="C1063" s="16" t="s">
        <v>34</v>
      </c>
      <c r="D1063" s="29">
        <v>118000</v>
      </c>
      <c r="F1063" s="14"/>
      <c r="G1063" s="14"/>
    </row>
    <row r="1064" spans="1:7" x14ac:dyDescent="0.25">
      <c r="A1064" s="28" t="s">
        <v>606</v>
      </c>
      <c r="B1064" s="18" t="s">
        <v>241</v>
      </c>
      <c r="C1064" s="16" t="s">
        <v>34</v>
      </c>
      <c r="D1064" s="29">
        <v>206304.12</v>
      </c>
      <c r="F1064" s="14"/>
      <c r="G1064" s="14"/>
    </row>
    <row r="1065" spans="1:7" x14ac:dyDescent="0.25">
      <c r="A1065" s="28" t="s">
        <v>606</v>
      </c>
      <c r="B1065" s="18" t="s">
        <v>242</v>
      </c>
      <c r="C1065" s="16" t="s">
        <v>34</v>
      </c>
      <c r="D1065" s="29">
        <v>100174.92</v>
      </c>
      <c r="F1065" s="14"/>
      <c r="G1065" s="14"/>
    </row>
    <row r="1066" spans="1:7" x14ac:dyDescent="0.25">
      <c r="A1066" s="28" t="s">
        <v>606</v>
      </c>
      <c r="B1066" s="18" t="s">
        <v>243</v>
      </c>
      <c r="C1066" s="16" t="s">
        <v>34</v>
      </c>
      <c r="D1066" s="29">
        <v>222340.32</v>
      </c>
      <c r="F1066" s="14"/>
      <c r="G1066" s="14"/>
    </row>
    <row r="1067" spans="1:7" x14ac:dyDescent="0.25">
      <c r="A1067" s="28" t="s">
        <v>607</v>
      </c>
      <c r="B1067" s="18" t="s">
        <v>307</v>
      </c>
      <c r="C1067" s="16" t="s">
        <v>308</v>
      </c>
      <c r="D1067" s="29">
        <v>22284.3</v>
      </c>
      <c r="F1067" s="14"/>
      <c r="G1067" s="14"/>
    </row>
    <row r="1068" spans="1:7" x14ac:dyDescent="0.25">
      <c r="A1068" s="28" t="s">
        <v>573</v>
      </c>
      <c r="B1068" s="18" t="s">
        <v>325</v>
      </c>
      <c r="C1068" s="16" t="s">
        <v>326</v>
      </c>
      <c r="D1068" s="29">
        <v>123346.01</v>
      </c>
      <c r="F1068" s="14"/>
      <c r="G1068" s="14"/>
    </row>
    <row r="1069" spans="1:7" x14ac:dyDescent="0.25">
      <c r="A1069" s="28" t="s">
        <v>522</v>
      </c>
      <c r="B1069" s="18" t="s">
        <v>327</v>
      </c>
      <c r="C1069" s="16" t="s">
        <v>308</v>
      </c>
      <c r="D1069" s="29">
        <v>122274.4</v>
      </c>
      <c r="F1069" s="14"/>
      <c r="G1069" s="14"/>
    </row>
    <row r="1070" spans="1:7" x14ac:dyDescent="0.25">
      <c r="A1070" s="28">
        <v>45326</v>
      </c>
      <c r="B1070" s="18" t="s">
        <v>357</v>
      </c>
      <c r="C1070" s="16" t="s">
        <v>810</v>
      </c>
      <c r="D1070" s="29">
        <v>382728.28</v>
      </c>
      <c r="F1070" s="14"/>
    </row>
    <row r="1071" spans="1:7" ht="15.75" thickBot="1" x14ac:dyDescent="0.3">
      <c r="A1071" s="28" t="s">
        <v>917</v>
      </c>
      <c r="B1071" s="18" t="s">
        <v>655</v>
      </c>
      <c r="C1071" s="73" t="s">
        <v>810</v>
      </c>
      <c r="D1071" s="29">
        <v>206765.5</v>
      </c>
      <c r="F1071" s="14"/>
    </row>
    <row r="1072" spans="1:7" ht="15.75" thickBot="1" x14ac:dyDescent="0.3">
      <c r="A1072" s="141"/>
      <c r="B1072" s="142"/>
      <c r="C1072" s="143" t="s">
        <v>995</v>
      </c>
      <c r="D1072" s="144">
        <f>SUM(D1023:D1071)</f>
        <v>5939162.5700000003</v>
      </c>
      <c r="F1072" s="14"/>
      <c r="G1072" s="13"/>
    </row>
    <row r="1073" spans="1:7" x14ac:dyDescent="0.25">
      <c r="A1073" s="62"/>
      <c r="B1073" s="63"/>
      <c r="F1073" s="14"/>
    </row>
    <row r="1074" spans="1:7" ht="15.75" thickBot="1" x14ac:dyDescent="0.3">
      <c r="A1074" s="62"/>
      <c r="B1074" s="65"/>
      <c r="C1074" s="23"/>
      <c r="D1074" s="71"/>
      <c r="F1074" s="14"/>
    </row>
    <row r="1075" spans="1:7" ht="27" thickBot="1" x14ac:dyDescent="0.3">
      <c r="A1075" s="74" t="s">
        <v>3</v>
      </c>
      <c r="B1075" s="75" t="s">
        <v>620</v>
      </c>
      <c r="C1075" s="76" t="s">
        <v>621</v>
      </c>
      <c r="D1075" s="77" t="s">
        <v>5</v>
      </c>
      <c r="F1075" s="14"/>
    </row>
    <row r="1076" spans="1:7" ht="15.75" thickBot="1" x14ac:dyDescent="0.3">
      <c r="A1076" s="33">
        <v>44623</v>
      </c>
      <c r="B1076" s="46" t="s">
        <v>113</v>
      </c>
      <c r="C1076" s="39" t="s">
        <v>114</v>
      </c>
      <c r="D1076" s="57">
        <v>100300</v>
      </c>
      <c r="F1076" s="14"/>
    </row>
    <row r="1077" spans="1:7" ht="15.75" thickBot="1" x14ac:dyDescent="0.3">
      <c r="A1077" s="64"/>
      <c r="B1077" s="69"/>
      <c r="C1077" s="61" t="s">
        <v>940</v>
      </c>
      <c r="D1077" s="70">
        <f>D1076</f>
        <v>100300</v>
      </c>
      <c r="F1077" s="14"/>
      <c r="G1077" s="13"/>
    </row>
    <row r="1078" spans="1:7" x14ac:dyDescent="0.25">
      <c r="A1078" s="62"/>
      <c r="B1078" s="65"/>
      <c r="C1078" s="23"/>
      <c r="D1078" s="71"/>
      <c r="F1078" s="14"/>
    </row>
    <row r="1079" spans="1:7" ht="15.75" thickBot="1" x14ac:dyDescent="0.3">
      <c r="A1079" s="62"/>
      <c r="B1079" s="86"/>
      <c r="C1079" s="23"/>
      <c r="D1079" s="20"/>
      <c r="F1079" s="14"/>
    </row>
    <row r="1080" spans="1:7" ht="27" thickBot="1" x14ac:dyDescent="0.3">
      <c r="A1080" s="74" t="s">
        <v>3</v>
      </c>
      <c r="B1080" s="75" t="s">
        <v>620</v>
      </c>
      <c r="C1080" s="76" t="s">
        <v>621</v>
      </c>
      <c r="D1080" s="77" t="s">
        <v>5</v>
      </c>
      <c r="F1080" s="14"/>
    </row>
    <row r="1081" spans="1:7" x14ac:dyDescent="0.25">
      <c r="A1081" s="25">
        <v>45055</v>
      </c>
      <c r="B1081" s="26" t="s">
        <v>264</v>
      </c>
      <c r="C1081" s="37" t="s">
        <v>265</v>
      </c>
      <c r="D1081" s="27">
        <v>5900</v>
      </c>
      <c r="F1081" s="14"/>
    </row>
    <row r="1082" spans="1:7" ht="15.75" thickBot="1" x14ac:dyDescent="0.3">
      <c r="A1082" s="28">
        <v>45026</v>
      </c>
      <c r="B1082" s="18" t="s">
        <v>266</v>
      </c>
      <c r="C1082" s="16" t="s">
        <v>265</v>
      </c>
      <c r="D1082" s="29">
        <v>5900</v>
      </c>
      <c r="F1082" s="20"/>
    </row>
    <row r="1083" spans="1:7" ht="15.75" thickBot="1" x14ac:dyDescent="0.3">
      <c r="A1083" s="25">
        <v>45694</v>
      </c>
      <c r="B1083" s="26" t="s">
        <v>1007</v>
      </c>
      <c r="C1083" s="16" t="s">
        <v>265</v>
      </c>
      <c r="D1083" s="56">
        <v>6254</v>
      </c>
      <c r="F1083" s="20"/>
    </row>
    <row r="1084" spans="1:7" ht="15.75" thickBot="1" x14ac:dyDescent="0.3">
      <c r="A1084" s="64"/>
      <c r="B1084" s="69"/>
      <c r="C1084" s="61" t="s">
        <v>940</v>
      </c>
      <c r="D1084" s="70">
        <f>SUM(D1081:D1083)</f>
        <v>18054</v>
      </c>
      <c r="F1084" s="20"/>
      <c r="G1084" s="13"/>
    </row>
    <row r="1085" spans="1:7" x14ac:dyDescent="0.25">
      <c r="A1085" s="62"/>
      <c r="B1085" s="65"/>
      <c r="C1085" s="23"/>
      <c r="D1085" s="71"/>
      <c r="F1085" s="20"/>
    </row>
    <row r="1086" spans="1:7" ht="15.75" thickBot="1" x14ac:dyDescent="0.3">
      <c r="A1086" s="62"/>
      <c r="B1086" s="63"/>
      <c r="C1086" s="23"/>
      <c r="D1086" s="14"/>
      <c r="F1086" s="14"/>
    </row>
    <row r="1087" spans="1:7" ht="27" thickBot="1" x14ac:dyDescent="0.3">
      <c r="A1087" s="74" t="s">
        <v>3</v>
      </c>
      <c r="B1087" s="75" t="s">
        <v>620</v>
      </c>
      <c r="C1087" s="76" t="s">
        <v>621</v>
      </c>
      <c r="D1087" s="77" t="s">
        <v>5</v>
      </c>
      <c r="F1087" s="14"/>
    </row>
    <row r="1088" spans="1:7" x14ac:dyDescent="0.25">
      <c r="A1088" s="25" t="s">
        <v>508</v>
      </c>
      <c r="B1088" s="26" t="s">
        <v>22</v>
      </c>
      <c r="C1088" s="37" t="s">
        <v>416</v>
      </c>
      <c r="D1088" s="27">
        <v>615204.80000000005</v>
      </c>
      <c r="F1088" s="20"/>
    </row>
    <row r="1089" spans="1:7" x14ac:dyDescent="0.25">
      <c r="A1089" s="28">
        <v>45449</v>
      </c>
      <c r="B1089" s="18" t="s">
        <v>21</v>
      </c>
      <c r="C1089" s="16" t="s">
        <v>416</v>
      </c>
      <c r="D1089" s="29">
        <v>392193.06</v>
      </c>
      <c r="F1089" s="20"/>
    </row>
    <row r="1090" spans="1:7" x14ac:dyDescent="0.25">
      <c r="A1090" s="28">
        <v>45358</v>
      </c>
      <c r="B1090" s="18" t="s">
        <v>23</v>
      </c>
      <c r="C1090" s="16" t="s">
        <v>416</v>
      </c>
      <c r="D1090" s="29">
        <v>146111.14000000001</v>
      </c>
      <c r="F1090" s="14"/>
    </row>
    <row r="1091" spans="1:7" ht="15.75" thickBot="1" x14ac:dyDescent="0.3">
      <c r="A1091" s="30">
        <v>45545</v>
      </c>
      <c r="B1091" s="36" t="s">
        <v>656</v>
      </c>
      <c r="C1091" s="16" t="s">
        <v>416</v>
      </c>
      <c r="D1091" s="32">
        <v>550399.19999999995</v>
      </c>
      <c r="F1091" s="14"/>
    </row>
    <row r="1092" spans="1:7" ht="15.75" thickBot="1" x14ac:dyDescent="0.3">
      <c r="A1092" s="64"/>
      <c r="B1092" s="69"/>
      <c r="C1092" s="61" t="s">
        <v>940</v>
      </c>
      <c r="D1092" s="70">
        <f>SUM(D1088:D1091)</f>
        <v>1703908.2</v>
      </c>
      <c r="F1092" s="14"/>
      <c r="G1092" s="13"/>
    </row>
    <row r="1093" spans="1:7" x14ac:dyDescent="0.25">
      <c r="A1093" s="62"/>
      <c r="B1093" s="65"/>
      <c r="C1093" s="23"/>
      <c r="D1093" s="71"/>
      <c r="F1093" s="14"/>
    </row>
    <row r="1094" spans="1:7" ht="15.75" thickBot="1" x14ac:dyDescent="0.3">
      <c r="A1094" s="62"/>
      <c r="B1094" s="63"/>
      <c r="C1094" s="23"/>
      <c r="D1094" s="14"/>
      <c r="F1094" s="14"/>
    </row>
    <row r="1095" spans="1:7" ht="27" thickBot="1" x14ac:dyDescent="0.3">
      <c r="A1095" s="74" t="s">
        <v>3</v>
      </c>
      <c r="B1095" s="75" t="s">
        <v>620</v>
      </c>
      <c r="C1095" s="76" t="s">
        <v>621</v>
      </c>
      <c r="D1095" s="77" t="s">
        <v>5</v>
      </c>
      <c r="F1095" s="14"/>
    </row>
    <row r="1096" spans="1:7" x14ac:dyDescent="0.25">
      <c r="A1096" s="25" t="s">
        <v>548</v>
      </c>
      <c r="B1096" s="26" t="s">
        <v>200</v>
      </c>
      <c r="C1096" s="37" t="s">
        <v>201</v>
      </c>
      <c r="D1096" s="27">
        <v>212420</v>
      </c>
      <c r="F1096" s="14"/>
    </row>
    <row r="1097" spans="1:7" x14ac:dyDescent="0.25">
      <c r="A1097" s="28">
        <v>45327</v>
      </c>
      <c r="B1097" s="18" t="s">
        <v>382</v>
      </c>
      <c r="C1097" s="16" t="s">
        <v>201</v>
      </c>
      <c r="D1097" s="29">
        <v>615204.80000000005</v>
      </c>
      <c r="F1097" s="14"/>
    </row>
    <row r="1098" spans="1:7" x14ac:dyDescent="0.25">
      <c r="A1098" s="28" t="s">
        <v>824</v>
      </c>
      <c r="B1098" s="18" t="s">
        <v>261</v>
      </c>
      <c r="C1098" s="16" t="s">
        <v>201</v>
      </c>
      <c r="D1098" s="29">
        <v>195000</v>
      </c>
      <c r="F1098" s="14"/>
    </row>
    <row r="1099" spans="1:7" ht="15.75" thickBot="1" x14ac:dyDescent="0.3">
      <c r="A1099" s="30">
        <v>45993</v>
      </c>
      <c r="B1099" s="36" t="s">
        <v>997</v>
      </c>
      <c r="C1099" s="16" t="s">
        <v>201</v>
      </c>
      <c r="D1099" s="56">
        <v>975000</v>
      </c>
      <c r="F1099" s="14"/>
    </row>
    <row r="1100" spans="1:7" ht="15.75" thickBot="1" x14ac:dyDescent="0.3">
      <c r="A1100" s="64"/>
      <c r="B1100" s="69"/>
      <c r="C1100" s="61" t="s">
        <v>940</v>
      </c>
      <c r="D1100" s="70">
        <f>SUM(D1096:D1099)</f>
        <v>1997624.8</v>
      </c>
      <c r="F1100" s="14"/>
      <c r="G1100" s="13"/>
    </row>
    <row r="1101" spans="1:7" x14ac:dyDescent="0.25">
      <c r="A1101" s="62"/>
      <c r="B1101" s="65"/>
      <c r="C1101" s="23"/>
      <c r="D1101" s="71"/>
      <c r="F1101" s="14"/>
    </row>
    <row r="1102" spans="1:7" ht="15.75" thickBot="1" x14ac:dyDescent="0.3">
      <c r="A1102" s="62"/>
      <c r="B1102" s="63"/>
      <c r="C1102" s="23"/>
      <c r="D1102" s="14"/>
      <c r="F1102" s="14"/>
    </row>
    <row r="1103" spans="1:7" ht="27" thickBot="1" x14ac:dyDescent="0.3">
      <c r="A1103" s="74" t="s">
        <v>3</v>
      </c>
      <c r="B1103" s="75" t="s">
        <v>620</v>
      </c>
      <c r="C1103" s="76" t="s">
        <v>621</v>
      </c>
      <c r="D1103" s="77" t="s">
        <v>5</v>
      </c>
      <c r="F1103" s="14"/>
    </row>
    <row r="1104" spans="1:7" x14ac:dyDescent="0.25">
      <c r="A1104" s="25" t="s">
        <v>584</v>
      </c>
      <c r="B1104" s="26" t="s">
        <v>345</v>
      </c>
      <c r="C1104" s="37" t="s">
        <v>431</v>
      </c>
      <c r="D1104" s="27">
        <v>120000</v>
      </c>
      <c r="F1104" s="14"/>
    </row>
    <row r="1105" spans="1:7" ht="15.75" thickBot="1" x14ac:dyDescent="0.3">
      <c r="A1105" s="30">
        <v>45638</v>
      </c>
      <c r="B1105" s="36" t="s">
        <v>918</v>
      </c>
      <c r="C1105" s="38" t="s">
        <v>431</v>
      </c>
      <c r="D1105" s="32">
        <v>130000</v>
      </c>
      <c r="F1105" s="14"/>
    </row>
    <row r="1106" spans="1:7" ht="15.75" thickBot="1" x14ac:dyDescent="0.3">
      <c r="A1106" s="64"/>
      <c r="B1106" s="69"/>
      <c r="C1106" s="61" t="s">
        <v>940</v>
      </c>
      <c r="D1106" s="70">
        <f>D1104+D1105</f>
        <v>250000</v>
      </c>
      <c r="F1106" s="14"/>
      <c r="G1106" s="13"/>
    </row>
    <row r="1107" spans="1:7" x14ac:dyDescent="0.25">
      <c r="A1107" s="62"/>
      <c r="B1107" s="65"/>
      <c r="C1107" s="23"/>
      <c r="D1107" s="71"/>
      <c r="F1107" s="14"/>
    </row>
    <row r="1108" spans="1:7" ht="15.75" thickBot="1" x14ac:dyDescent="0.3">
      <c r="A1108" s="62"/>
      <c r="B1108" s="63"/>
      <c r="C1108" s="23"/>
      <c r="D1108" s="14"/>
      <c r="F1108" s="14"/>
    </row>
    <row r="1109" spans="1:7" ht="27" thickBot="1" x14ac:dyDescent="0.3">
      <c r="A1109" s="74" t="s">
        <v>3</v>
      </c>
      <c r="B1109" s="75" t="s">
        <v>620</v>
      </c>
      <c r="C1109" s="76" t="s">
        <v>621</v>
      </c>
      <c r="D1109" s="77" t="s">
        <v>5</v>
      </c>
      <c r="F1109" s="14"/>
    </row>
    <row r="1110" spans="1:7" x14ac:dyDescent="0.25">
      <c r="A1110" s="25" t="s">
        <v>608</v>
      </c>
      <c r="B1110" s="26" t="s">
        <v>277</v>
      </c>
      <c r="C1110" s="37" t="s">
        <v>157</v>
      </c>
      <c r="D1110" s="27">
        <v>82189.36</v>
      </c>
      <c r="F1110" s="14"/>
    </row>
    <row r="1111" spans="1:7" x14ac:dyDescent="0.25">
      <c r="A1111" s="28">
        <v>45415</v>
      </c>
      <c r="B1111" s="18" t="s">
        <v>328</v>
      </c>
      <c r="C1111" s="16" t="s">
        <v>157</v>
      </c>
      <c r="D1111" s="29">
        <v>492650</v>
      </c>
      <c r="F1111" s="14"/>
    </row>
    <row r="1112" spans="1:7" x14ac:dyDescent="0.25">
      <c r="A1112" s="28">
        <v>45839</v>
      </c>
      <c r="B1112" s="18" t="s">
        <v>59</v>
      </c>
      <c r="C1112" s="16" t="s">
        <v>157</v>
      </c>
      <c r="D1112" s="29">
        <v>111480.5</v>
      </c>
      <c r="F1112" s="14"/>
    </row>
    <row r="1113" spans="1:7" x14ac:dyDescent="0.25">
      <c r="A1113" s="28">
        <v>45839</v>
      </c>
      <c r="B1113" s="18" t="s">
        <v>61</v>
      </c>
      <c r="C1113" s="73" t="s">
        <v>157</v>
      </c>
      <c r="D1113" s="29">
        <v>118023.6</v>
      </c>
      <c r="F1113" s="14"/>
    </row>
    <row r="1114" spans="1:7" x14ac:dyDescent="0.25">
      <c r="A1114" s="28">
        <v>45839</v>
      </c>
      <c r="B1114" s="18" t="s">
        <v>936</v>
      </c>
      <c r="C1114" s="16" t="s">
        <v>157</v>
      </c>
      <c r="D1114" s="29">
        <v>344442</v>
      </c>
      <c r="F1114" s="14"/>
    </row>
    <row r="1115" spans="1:7" ht="15.75" thickBot="1" x14ac:dyDescent="0.3">
      <c r="A1115" s="30" t="s">
        <v>949</v>
      </c>
      <c r="B1115" s="36" t="s">
        <v>75</v>
      </c>
      <c r="C1115" s="16" t="s">
        <v>157</v>
      </c>
      <c r="D1115" s="56">
        <v>19470</v>
      </c>
      <c r="F1115" s="14"/>
    </row>
    <row r="1116" spans="1:7" ht="15.75" thickBot="1" x14ac:dyDescent="0.3">
      <c r="A1116" s="98"/>
      <c r="B1116" s="69"/>
      <c r="C1116" s="61" t="s">
        <v>940</v>
      </c>
      <c r="D1116" s="70">
        <f>SUM(D1110:D1115)</f>
        <v>1168255.46</v>
      </c>
      <c r="F1116" s="14"/>
      <c r="G1116" s="13"/>
    </row>
    <row r="1117" spans="1:7" x14ac:dyDescent="0.25">
      <c r="A1117" s="62"/>
      <c r="B1117" s="65"/>
      <c r="C1117" s="23"/>
      <c r="D1117" s="71"/>
      <c r="F1117" s="14"/>
    </row>
    <row r="1118" spans="1:7" ht="15.75" thickBot="1" x14ac:dyDescent="0.3">
      <c r="A1118" s="113"/>
      <c r="B1118" s="63"/>
      <c r="C1118" s="23"/>
      <c r="D1118" s="14"/>
      <c r="F1118" s="14"/>
    </row>
    <row r="1119" spans="1:7" ht="27" thickBot="1" x14ac:dyDescent="0.3">
      <c r="A1119" s="102" t="s">
        <v>3</v>
      </c>
      <c r="B1119" s="115" t="s">
        <v>620</v>
      </c>
      <c r="C1119" s="76" t="s">
        <v>621</v>
      </c>
      <c r="D1119" s="77" t="s">
        <v>5</v>
      </c>
      <c r="F1119" s="14"/>
    </row>
    <row r="1120" spans="1:7" ht="15.75" thickBot="1" x14ac:dyDescent="0.3">
      <c r="A1120" s="33">
        <v>45509</v>
      </c>
      <c r="B1120" s="34" t="s">
        <v>390</v>
      </c>
      <c r="C1120" s="39" t="s">
        <v>391</v>
      </c>
      <c r="D1120" s="35">
        <v>129800</v>
      </c>
      <c r="F1120" s="14"/>
    </row>
    <row r="1121" spans="1:7" ht="15.75" thickBot="1" x14ac:dyDescent="0.3">
      <c r="A1121" s="98"/>
      <c r="B1121" s="114"/>
      <c r="C1121" s="61" t="s">
        <v>940</v>
      </c>
      <c r="D1121" s="70">
        <f>D1120</f>
        <v>129800</v>
      </c>
      <c r="F1121" s="14"/>
      <c r="G1121" s="13"/>
    </row>
    <row r="1122" spans="1:7" x14ac:dyDescent="0.25">
      <c r="A1122" s="62"/>
      <c r="B1122" s="65"/>
      <c r="C1122" s="23"/>
      <c r="D1122" s="71"/>
      <c r="F1122" s="14"/>
    </row>
    <row r="1123" spans="1:7" ht="15.75" thickBot="1" x14ac:dyDescent="0.3">
      <c r="A1123" s="116"/>
      <c r="B1123" s="63"/>
      <c r="C1123" s="23"/>
      <c r="D1123" s="14"/>
      <c r="F1123" s="14"/>
    </row>
    <row r="1124" spans="1:7" ht="27" thickBot="1" x14ac:dyDescent="0.3">
      <c r="A1124" s="102" t="s">
        <v>3</v>
      </c>
      <c r="B1124" s="115" t="s">
        <v>620</v>
      </c>
      <c r="C1124" s="76" t="s">
        <v>621</v>
      </c>
      <c r="D1124" s="77" t="s">
        <v>5</v>
      </c>
      <c r="F1124" s="14"/>
    </row>
    <row r="1125" spans="1:7" x14ac:dyDescent="0.25">
      <c r="A1125" s="25" t="s">
        <v>502</v>
      </c>
      <c r="B1125" s="26" t="s">
        <v>456</v>
      </c>
      <c r="C1125" s="16" t="s">
        <v>122</v>
      </c>
      <c r="D1125" s="27">
        <v>452553.2</v>
      </c>
      <c r="F1125" s="14"/>
    </row>
    <row r="1126" spans="1:7" x14ac:dyDescent="0.25">
      <c r="A1126" s="28" t="s">
        <v>499</v>
      </c>
      <c r="B1126" s="18" t="s">
        <v>460</v>
      </c>
      <c r="C1126" s="16" t="s">
        <v>122</v>
      </c>
      <c r="D1126" s="29">
        <v>51000</v>
      </c>
      <c r="F1126" s="14"/>
    </row>
    <row r="1127" spans="1:7" x14ac:dyDescent="0.25">
      <c r="A1127" s="28" t="s">
        <v>561</v>
      </c>
      <c r="B1127" s="18" t="s">
        <v>658</v>
      </c>
      <c r="C1127" s="16" t="s">
        <v>457</v>
      </c>
      <c r="D1127" s="29">
        <v>277637.05</v>
      </c>
      <c r="F1127" s="14"/>
    </row>
    <row r="1128" spans="1:7" x14ac:dyDescent="0.25">
      <c r="A1128" s="28" t="s">
        <v>561</v>
      </c>
      <c r="B1128" s="18" t="s">
        <v>486</v>
      </c>
      <c r="C1128" s="16" t="s">
        <v>457</v>
      </c>
      <c r="D1128" s="29">
        <v>113203.3</v>
      </c>
      <c r="F1128" s="14"/>
    </row>
    <row r="1129" spans="1:7" x14ac:dyDescent="0.25">
      <c r="A1129" s="28" t="s">
        <v>609</v>
      </c>
      <c r="B1129" s="18" t="s">
        <v>490</v>
      </c>
      <c r="C1129" s="16" t="s">
        <v>122</v>
      </c>
      <c r="D1129" s="29">
        <v>53204.52</v>
      </c>
      <c r="F1129" s="14"/>
    </row>
    <row r="1130" spans="1:7" ht="15.75" thickBot="1" x14ac:dyDescent="0.3">
      <c r="A1130" s="30">
        <v>45574</v>
      </c>
      <c r="B1130" s="36" t="s">
        <v>657</v>
      </c>
      <c r="C1130" s="16" t="s">
        <v>122</v>
      </c>
      <c r="D1130" s="32">
        <v>38173.360000000001</v>
      </c>
      <c r="F1130" s="14"/>
    </row>
    <row r="1131" spans="1:7" ht="15.75" thickBot="1" x14ac:dyDescent="0.3">
      <c r="A1131" s="64"/>
      <c r="B1131" s="69"/>
      <c r="C1131" s="61" t="s">
        <v>940</v>
      </c>
      <c r="D1131" s="70">
        <f>SUM(D1125:D1130)</f>
        <v>985771.43</v>
      </c>
      <c r="F1131" s="14"/>
      <c r="G1131" s="13"/>
    </row>
    <row r="1132" spans="1:7" x14ac:dyDescent="0.25">
      <c r="A1132" s="62"/>
      <c r="B1132" s="65"/>
      <c r="C1132" s="23"/>
      <c r="D1132" s="71"/>
      <c r="F1132" s="14"/>
    </row>
    <row r="1133" spans="1:7" ht="15.75" thickBot="1" x14ac:dyDescent="0.3">
      <c r="A1133" s="62"/>
      <c r="B1133" s="63"/>
      <c r="C1133" s="23"/>
      <c r="D1133" s="14"/>
      <c r="F1133" s="14"/>
    </row>
    <row r="1134" spans="1:7" ht="27" thickBot="1" x14ac:dyDescent="0.3">
      <c r="A1134" s="74" t="s">
        <v>3</v>
      </c>
      <c r="B1134" s="75" t="s">
        <v>620</v>
      </c>
      <c r="C1134" s="76" t="s">
        <v>621</v>
      </c>
      <c r="D1134" s="77" t="s">
        <v>5</v>
      </c>
      <c r="F1134" s="14"/>
    </row>
    <row r="1135" spans="1:7" x14ac:dyDescent="0.25">
      <c r="A1135" s="25" t="s">
        <v>610</v>
      </c>
      <c r="B1135" s="26" t="s">
        <v>222</v>
      </c>
      <c r="C1135" s="37" t="s">
        <v>223</v>
      </c>
      <c r="D1135" s="27">
        <v>679500</v>
      </c>
      <c r="F1135" s="14"/>
    </row>
    <row r="1136" spans="1:7" x14ac:dyDescent="0.25">
      <c r="A1136" s="28">
        <v>45421</v>
      </c>
      <c r="B1136" s="18" t="s">
        <v>62</v>
      </c>
      <c r="C1136" s="73" t="s">
        <v>223</v>
      </c>
      <c r="D1136" s="29">
        <v>1187500</v>
      </c>
      <c r="F1136" s="14"/>
    </row>
    <row r="1137" spans="1:7" ht="15.75" thickBot="1" x14ac:dyDescent="0.3">
      <c r="A1137" s="81" t="s">
        <v>669</v>
      </c>
      <c r="B1137" s="72" t="s">
        <v>77</v>
      </c>
      <c r="C1137" s="73" t="s">
        <v>223</v>
      </c>
      <c r="D1137" s="82">
        <v>186800</v>
      </c>
      <c r="F1137" s="14"/>
    </row>
    <row r="1138" spans="1:7" ht="15.75" thickBot="1" x14ac:dyDescent="0.3">
      <c r="A1138" s="98"/>
      <c r="B1138" s="99"/>
      <c r="C1138" s="100" t="s">
        <v>940</v>
      </c>
      <c r="D1138" s="101">
        <f>SUM(D1135:D1137)</f>
        <v>2053800</v>
      </c>
      <c r="F1138" s="14"/>
      <c r="G1138" s="13"/>
    </row>
    <row r="1139" spans="1:7" x14ac:dyDescent="0.25">
      <c r="A1139" s="62"/>
      <c r="B1139" s="65"/>
      <c r="C1139" s="23"/>
      <c r="D1139" s="71"/>
      <c r="F1139" s="14"/>
    </row>
    <row r="1140" spans="1:7" ht="15.75" thickBot="1" x14ac:dyDescent="0.3">
      <c r="A1140" s="62"/>
      <c r="B1140" s="63"/>
      <c r="C1140" s="23"/>
      <c r="D1140" s="14"/>
      <c r="F1140" s="14"/>
    </row>
    <row r="1141" spans="1:7" ht="27" thickBot="1" x14ac:dyDescent="0.3">
      <c r="A1141" s="74" t="s">
        <v>3</v>
      </c>
      <c r="B1141" s="75" t="s">
        <v>620</v>
      </c>
      <c r="C1141" s="76" t="s">
        <v>621</v>
      </c>
      <c r="D1141" s="77" t="s">
        <v>5</v>
      </c>
      <c r="F1141" s="14"/>
    </row>
    <row r="1142" spans="1:7" x14ac:dyDescent="0.25">
      <c r="A1142" s="25">
        <v>43840</v>
      </c>
      <c r="B1142" s="44" t="s">
        <v>24</v>
      </c>
      <c r="C1142" s="37" t="s">
        <v>25</v>
      </c>
      <c r="D1142" s="27">
        <v>265859.73</v>
      </c>
      <c r="F1142" s="14"/>
    </row>
    <row r="1143" spans="1:7" x14ac:dyDescent="0.25">
      <c r="A1143" s="28">
        <v>44116</v>
      </c>
      <c r="B1143" s="19" t="s">
        <v>26</v>
      </c>
      <c r="C1143" s="16" t="s">
        <v>25</v>
      </c>
      <c r="D1143" s="29">
        <v>10310</v>
      </c>
      <c r="F1143" s="14"/>
    </row>
    <row r="1144" spans="1:7" x14ac:dyDescent="0.25">
      <c r="A1144" s="28" t="s">
        <v>611</v>
      </c>
      <c r="B1144" s="19" t="s">
        <v>27</v>
      </c>
      <c r="C1144" s="16" t="s">
        <v>25</v>
      </c>
      <c r="D1144" s="29">
        <v>48042.94</v>
      </c>
      <c r="F1144" s="14"/>
    </row>
    <row r="1145" spans="1:7" ht="15.75" thickBot="1" x14ac:dyDescent="0.3">
      <c r="A1145" s="30" t="s">
        <v>612</v>
      </c>
      <c r="B1145" s="45" t="s">
        <v>28</v>
      </c>
      <c r="C1145" s="38" t="s">
        <v>25</v>
      </c>
      <c r="D1145" s="32">
        <v>219230.6</v>
      </c>
      <c r="F1145" s="14"/>
    </row>
    <row r="1146" spans="1:7" ht="15.75" thickBot="1" x14ac:dyDescent="0.3">
      <c r="A1146" s="64"/>
      <c r="B1146" s="69"/>
      <c r="C1146" s="61" t="s">
        <v>940</v>
      </c>
      <c r="D1146" s="70">
        <f>SUM(D1142:D1145)</f>
        <v>543443.27</v>
      </c>
      <c r="F1146" s="14"/>
      <c r="G1146" s="13"/>
    </row>
    <row r="1147" spans="1:7" x14ac:dyDescent="0.25">
      <c r="A1147" s="62"/>
      <c r="B1147" s="65"/>
      <c r="C1147" s="23"/>
      <c r="D1147" s="71"/>
      <c r="F1147" s="14"/>
    </row>
    <row r="1148" spans="1:7" ht="15.75" thickBot="1" x14ac:dyDescent="0.3">
      <c r="A1148" s="62"/>
      <c r="B1148" s="86"/>
      <c r="C1148" s="23"/>
      <c r="D1148" s="14"/>
      <c r="F1148" s="14"/>
    </row>
    <row r="1149" spans="1:7" ht="27" thickBot="1" x14ac:dyDescent="0.3">
      <c r="A1149" s="74" t="s">
        <v>3</v>
      </c>
      <c r="B1149" s="75" t="s">
        <v>620</v>
      </c>
      <c r="C1149" s="76" t="s">
        <v>621</v>
      </c>
      <c r="D1149" s="77" t="s">
        <v>5</v>
      </c>
      <c r="F1149" s="14"/>
    </row>
    <row r="1150" spans="1:7" x14ac:dyDescent="0.25">
      <c r="A1150" s="25" t="s">
        <v>852</v>
      </c>
      <c r="B1150" s="26" t="s">
        <v>919</v>
      </c>
      <c r="C1150" s="37" t="s">
        <v>920</v>
      </c>
      <c r="D1150" s="27">
        <v>402055.5</v>
      </c>
      <c r="F1150" s="14"/>
    </row>
    <row r="1151" spans="1:7" x14ac:dyDescent="0.25">
      <c r="A1151" s="28" t="s">
        <v>921</v>
      </c>
      <c r="B1151" s="18" t="s">
        <v>29</v>
      </c>
      <c r="C1151" s="16" t="s">
        <v>920</v>
      </c>
      <c r="D1151" s="29">
        <v>61325.2</v>
      </c>
      <c r="F1151" s="14"/>
    </row>
    <row r="1152" spans="1:7" ht="15.75" thickBot="1" x14ac:dyDescent="0.3">
      <c r="A1152" s="50" t="s">
        <v>999</v>
      </c>
      <c r="B1152" s="54" t="s">
        <v>998</v>
      </c>
      <c r="C1152" s="16" t="s">
        <v>920</v>
      </c>
      <c r="D1152" s="56">
        <v>115575.1</v>
      </c>
      <c r="F1152" s="14"/>
    </row>
    <row r="1153" spans="1:7" ht="15.75" thickBot="1" x14ac:dyDescent="0.3">
      <c r="A1153" s="64"/>
      <c r="B1153" s="69"/>
      <c r="C1153" s="61" t="s">
        <v>940</v>
      </c>
      <c r="D1153" s="70">
        <f>SUM(D1150:D1152)</f>
        <v>578955.80000000005</v>
      </c>
      <c r="F1153" s="14"/>
      <c r="G1153" s="13"/>
    </row>
    <row r="1154" spans="1:7" x14ac:dyDescent="0.25">
      <c r="A1154" s="62"/>
      <c r="B1154" s="65"/>
      <c r="C1154" s="23"/>
      <c r="D1154" s="71"/>
      <c r="F1154" s="14"/>
    </row>
    <row r="1155" spans="1:7" ht="15.75" thickBot="1" x14ac:dyDescent="0.3">
      <c r="A1155" s="62"/>
      <c r="B1155" s="63"/>
      <c r="C1155" s="23"/>
      <c r="D1155" s="14"/>
      <c r="F1155" s="14"/>
    </row>
    <row r="1156" spans="1:7" ht="27" thickBot="1" x14ac:dyDescent="0.3">
      <c r="A1156" s="74" t="s">
        <v>3</v>
      </c>
      <c r="B1156" s="75" t="s">
        <v>620</v>
      </c>
      <c r="C1156" s="76" t="s">
        <v>621</v>
      </c>
      <c r="D1156" s="77" t="s">
        <v>5</v>
      </c>
      <c r="F1156" s="14"/>
    </row>
    <row r="1157" spans="1:7" x14ac:dyDescent="0.25">
      <c r="A1157" s="25">
        <v>44629</v>
      </c>
      <c r="B1157" s="44" t="s">
        <v>115</v>
      </c>
      <c r="C1157" s="37" t="s">
        <v>116</v>
      </c>
      <c r="D1157" s="27">
        <v>6230.4</v>
      </c>
      <c r="F1157" s="14"/>
    </row>
    <row r="1158" spans="1:7" ht="15.75" thickBot="1" x14ac:dyDescent="0.3">
      <c r="A1158" s="30">
        <v>45261</v>
      </c>
      <c r="B1158" s="36" t="s">
        <v>284</v>
      </c>
      <c r="C1158" s="38" t="s">
        <v>116</v>
      </c>
      <c r="D1158" s="32">
        <v>179006</v>
      </c>
      <c r="F1158" s="14"/>
    </row>
    <row r="1159" spans="1:7" ht="15.75" thickBot="1" x14ac:dyDescent="0.3">
      <c r="A1159" s="64"/>
      <c r="B1159" s="69"/>
      <c r="C1159" s="61" t="s">
        <v>940</v>
      </c>
      <c r="D1159" s="70">
        <f>SUM(D1157:D1158)</f>
        <v>185236.4</v>
      </c>
      <c r="F1159" s="14"/>
      <c r="G1159" s="13"/>
    </row>
    <row r="1160" spans="1:7" x14ac:dyDescent="0.25">
      <c r="A1160" s="62"/>
      <c r="B1160" s="65"/>
      <c r="C1160" s="23"/>
      <c r="D1160" s="71"/>
      <c r="F1160" s="14"/>
    </row>
    <row r="1161" spans="1:7" ht="15.75" thickBot="1" x14ac:dyDescent="0.3">
      <c r="A1161" s="62"/>
      <c r="B1161" s="63"/>
      <c r="C1161" s="23"/>
      <c r="D1161" s="14"/>
      <c r="F1161" s="14"/>
    </row>
    <row r="1162" spans="1:7" ht="27" thickBot="1" x14ac:dyDescent="0.3">
      <c r="A1162" s="74" t="s">
        <v>3</v>
      </c>
      <c r="B1162" s="75" t="s">
        <v>620</v>
      </c>
      <c r="C1162" s="76" t="s">
        <v>621</v>
      </c>
      <c r="D1162" s="77" t="s">
        <v>5</v>
      </c>
      <c r="F1162" s="14"/>
    </row>
    <row r="1163" spans="1:7" ht="15.75" thickBot="1" x14ac:dyDescent="0.3">
      <c r="A1163" s="33" t="s">
        <v>588</v>
      </c>
      <c r="B1163" s="34" t="s">
        <v>448</v>
      </c>
      <c r="C1163" s="39" t="s">
        <v>449</v>
      </c>
      <c r="D1163" s="35">
        <v>16811.46</v>
      </c>
      <c r="F1163" s="14"/>
    </row>
    <row r="1164" spans="1:7" ht="15.75" thickBot="1" x14ac:dyDescent="0.3">
      <c r="A1164" s="64"/>
      <c r="B1164" s="69"/>
      <c r="C1164" s="61" t="s">
        <v>940</v>
      </c>
      <c r="D1164" s="70">
        <f>D1163</f>
        <v>16811.46</v>
      </c>
      <c r="F1164" s="14"/>
      <c r="G1164" s="13"/>
    </row>
    <row r="1165" spans="1:7" x14ac:dyDescent="0.25">
      <c r="A1165" s="62"/>
      <c r="B1165" s="65"/>
      <c r="C1165" s="23"/>
      <c r="D1165" s="71"/>
      <c r="F1165" s="14"/>
    </row>
    <row r="1166" spans="1:7" ht="15.75" thickBot="1" x14ac:dyDescent="0.3">
      <c r="A1166" s="62"/>
      <c r="B1166" s="63"/>
      <c r="C1166" s="23"/>
      <c r="D1166" s="14"/>
      <c r="F1166" s="14"/>
      <c r="G1166" s="13"/>
    </row>
    <row r="1167" spans="1:7" ht="27" thickBot="1" x14ac:dyDescent="0.3">
      <c r="A1167" s="74" t="s">
        <v>3</v>
      </c>
      <c r="B1167" s="75" t="s">
        <v>620</v>
      </c>
      <c r="C1167" s="76" t="s">
        <v>621</v>
      </c>
      <c r="D1167" s="77" t="s">
        <v>5</v>
      </c>
      <c r="F1167" s="14"/>
    </row>
    <row r="1168" spans="1:7" ht="15.75" thickBot="1" x14ac:dyDescent="0.3">
      <c r="A1168" s="28">
        <v>45240</v>
      </c>
      <c r="B1168" s="18" t="s">
        <v>262</v>
      </c>
      <c r="C1168" s="16" t="s">
        <v>251</v>
      </c>
      <c r="D1168" s="29">
        <v>23600</v>
      </c>
      <c r="F1168" s="14"/>
    </row>
    <row r="1169" spans="1:7" ht="15.75" thickBot="1" x14ac:dyDescent="0.3">
      <c r="A1169" s="64"/>
      <c r="B1169" s="69"/>
      <c r="C1169" s="61" t="s">
        <v>940</v>
      </c>
      <c r="D1169" s="70">
        <f>SUM(D1168:D1168)</f>
        <v>23600</v>
      </c>
      <c r="F1169" s="14"/>
      <c r="G1169" s="13"/>
    </row>
    <row r="1170" spans="1:7" x14ac:dyDescent="0.25">
      <c r="A1170" s="62"/>
      <c r="B1170" s="65"/>
      <c r="C1170" s="23"/>
      <c r="D1170" s="71"/>
      <c r="F1170" s="14"/>
    </row>
    <row r="1171" spans="1:7" ht="15.75" thickBot="1" x14ac:dyDescent="0.3">
      <c r="A1171" s="62"/>
      <c r="B1171" s="63"/>
      <c r="C1171" s="23"/>
      <c r="D1171" s="14"/>
      <c r="F1171" s="14"/>
    </row>
    <row r="1172" spans="1:7" ht="27" thickBot="1" x14ac:dyDescent="0.3">
      <c r="A1172" s="74" t="s">
        <v>3</v>
      </c>
      <c r="B1172" s="75" t="s">
        <v>620</v>
      </c>
      <c r="C1172" s="76" t="s">
        <v>621</v>
      </c>
      <c r="D1172" s="77" t="s">
        <v>5</v>
      </c>
      <c r="F1172" s="14"/>
    </row>
    <row r="1173" spans="1:7" ht="15.75" thickBot="1" x14ac:dyDescent="0.3">
      <c r="A1173" s="33">
        <v>45358</v>
      </c>
      <c r="B1173" s="34" t="s">
        <v>437</v>
      </c>
      <c r="C1173" s="39" t="s">
        <v>438</v>
      </c>
      <c r="D1173" s="35">
        <v>943056</v>
      </c>
      <c r="F1173" s="14"/>
    </row>
    <row r="1174" spans="1:7" ht="15.75" thickBot="1" x14ac:dyDescent="0.3">
      <c r="A1174" s="64"/>
      <c r="B1174" s="69"/>
      <c r="C1174" s="61" t="s">
        <v>940</v>
      </c>
      <c r="D1174" s="70">
        <f>D1173</f>
        <v>943056</v>
      </c>
      <c r="F1174" s="14"/>
      <c r="G1174" s="13"/>
    </row>
    <row r="1175" spans="1:7" x14ac:dyDescent="0.25">
      <c r="A1175" s="62"/>
      <c r="B1175" s="65"/>
      <c r="C1175" s="23"/>
      <c r="D1175" s="71"/>
      <c r="F1175" s="14"/>
    </row>
    <row r="1176" spans="1:7" ht="15.75" thickBot="1" x14ac:dyDescent="0.3">
      <c r="A1176" s="62"/>
      <c r="B1176" s="63"/>
      <c r="C1176" s="23"/>
      <c r="D1176" s="14"/>
      <c r="F1176" s="14"/>
    </row>
    <row r="1177" spans="1:7" ht="27" thickBot="1" x14ac:dyDescent="0.3">
      <c r="A1177" s="74" t="s">
        <v>3</v>
      </c>
      <c r="B1177" s="75" t="s">
        <v>620</v>
      </c>
      <c r="C1177" s="76" t="s">
        <v>621</v>
      </c>
      <c r="D1177" s="77" t="s">
        <v>5</v>
      </c>
      <c r="F1177" s="14"/>
    </row>
    <row r="1178" spans="1:7" x14ac:dyDescent="0.25">
      <c r="A1178" s="28" t="s">
        <v>585</v>
      </c>
      <c r="B1178" s="18" t="s">
        <v>321</v>
      </c>
      <c r="C1178" s="16" t="s">
        <v>239</v>
      </c>
      <c r="D1178" s="29">
        <v>1119038.25</v>
      </c>
      <c r="F1178" s="14"/>
    </row>
    <row r="1179" spans="1:7" x14ac:dyDescent="0.25">
      <c r="A1179" s="28">
        <v>45476</v>
      </c>
      <c r="B1179" s="18" t="s">
        <v>333</v>
      </c>
      <c r="C1179" s="16" t="s">
        <v>239</v>
      </c>
      <c r="D1179" s="29">
        <v>1000000</v>
      </c>
      <c r="F1179" s="14"/>
    </row>
    <row r="1180" spans="1:7" x14ac:dyDescent="0.25">
      <c r="A1180" s="28" t="s">
        <v>525</v>
      </c>
      <c r="B1180" s="18" t="s">
        <v>372</v>
      </c>
      <c r="C1180" s="16" t="s">
        <v>239</v>
      </c>
      <c r="D1180" s="29">
        <v>900000</v>
      </c>
      <c r="F1180" s="14"/>
    </row>
    <row r="1181" spans="1:7" x14ac:dyDescent="0.25">
      <c r="A1181" s="28" t="s">
        <v>528</v>
      </c>
      <c r="B1181" s="18" t="s">
        <v>394</v>
      </c>
      <c r="C1181" s="16" t="s">
        <v>239</v>
      </c>
      <c r="D1181" s="29">
        <v>300000</v>
      </c>
      <c r="F1181" s="14"/>
    </row>
    <row r="1182" spans="1:7" ht="15.75" thickBot="1" x14ac:dyDescent="0.3">
      <c r="A1182" s="30" t="s">
        <v>509</v>
      </c>
      <c r="B1182" s="36" t="s">
        <v>659</v>
      </c>
      <c r="C1182" s="16" t="s">
        <v>239</v>
      </c>
      <c r="D1182" s="32">
        <v>1932206.05</v>
      </c>
      <c r="F1182" s="14"/>
    </row>
    <row r="1183" spans="1:7" ht="15.75" thickBot="1" x14ac:dyDescent="0.3">
      <c r="A1183" s="64"/>
      <c r="B1183" s="69"/>
      <c r="C1183" s="61" t="s">
        <v>940</v>
      </c>
      <c r="D1183" s="70">
        <f>SUM(D1178:D1182)</f>
        <v>5251244.3</v>
      </c>
      <c r="F1183" s="14"/>
      <c r="G1183" s="13"/>
    </row>
    <row r="1184" spans="1:7" x14ac:dyDescent="0.25">
      <c r="A1184" s="62"/>
      <c r="B1184" s="65"/>
      <c r="C1184" s="23"/>
      <c r="D1184" s="71"/>
      <c r="F1184" s="14"/>
    </row>
    <row r="1185" spans="1:7" ht="15.75" thickBot="1" x14ac:dyDescent="0.3">
      <c r="A1185" s="62"/>
      <c r="B1185" s="63"/>
      <c r="C1185" s="23"/>
      <c r="D1185" s="14"/>
      <c r="F1185" s="14"/>
    </row>
    <row r="1186" spans="1:7" ht="27" thickBot="1" x14ac:dyDescent="0.3">
      <c r="A1186" s="74" t="s">
        <v>3</v>
      </c>
      <c r="B1186" s="75" t="s">
        <v>620</v>
      </c>
      <c r="C1186" s="76" t="s">
        <v>621</v>
      </c>
      <c r="D1186" s="77" t="s">
        <v>5</v>
      </c>
      <c r="F1186" s="14"/>
    </row>
    <row r="1187" spans="1:7" ht="15.75" thickBot="1" x14ac:dyDescent="0.3">
      <c r="A1187" s="33" t="s">
        <v>595</v>
      </c>
      <c r="B1187" s="34" t="s">
        <v>278</v>
      </c>
      <c r="C1187" s="39" t="s">
        <v>279</v>
      </c>
      <c r="D1187" s="35">
        <v>33000</v>
      </c>
      <c r="F1187" s="14"/>
    </row>
    <row r="1188" spans="1:7" ht="15.75" thickBot="1" x14ac:dyDescent="0.3">
      <c r="A1188" s="64"/>
      <c r="B1188" s="69"/>
      <c r="C1188" s="61" t="s">
        <v>940</v>
      </c>
      <c r="D1188" s="70">
        <f>D1187</f>
        <v>33000</v>
      </c>
      <c r="F1188" s="14"/>
      <c r="G1188" s="13"/>
    </row>
    <row r="1189" spans="1:7" x14ac:dyDescent="0.25">
      <c r="A1189" s="62"/>
      <c r="B1189" s="65"/>
      <c r="C1189" s="23"/>
      <c r="D1189" s="71"/>
      <c r="F1189" s="14"/>
    </row>
    <row r="1190" spans="1:7" ht="15.75" thickBot="1" x14ac:dyDescent="0.3">
      <c r="A1190" s="62"/>
      <c r="B1190" s="63"/>
      <c r="C1190" s="23"/>
      <c r="D1190" s="14"/>
      <c r="F1190" s="14"/>
    </row>
    <row r="1191" spans="1:7" ht="27" thickBot="1" x14ac:dyDescent="0.3">
      <c r="A1191" s="74" t="s">
        <v>3</v>
      </c>
      <c r="B1191" s="75" t="s">
        <v>620</v>
      </c>
      <c r="C1191" s="76" t="s">
        <v>621</v>
      </c>
      <c r="D1191" s="77" t="s">
        <v>5</v>
      </c>
      <c r="F1191" s="14"/>
    </row>
    <row r="1192" spans="1:7" x14ac:dyDescent="0.25">
      <c r="A1192" s="25" t="s">
        <v>614</v>
      </c>
      <c r="B1192" s="44" t="s">
        <v>40</v>
      </c>
      <c r="C1192" s="37" t="s">
        <v>41</v>
      </c>
      <c r="D1192" s="27">
        <v>8000</v>
      </c>
      <c r="F1192" s="14"/>
    </row>
    <row r="1193" spans="1:7" x14ac:dyDescent="0.25">
      <c r="A1193" s="28">
        <v>44260</v>
      </c>
      <c r="B1193" s="19" t="s">
        <v>44</v>
      </c>
      <c r="C1193" s="16" t="s">
        <v>41</v>
      </c>
      <c r="D1193" s="29">
        <v>8000</v>
      </c>
      <c r="F1193" s="14"/>
    </row>
    <row r="1194" spans="1:7" x14ac:dyDescent="0.25">
      <c r="A1194" s="28" t="s">
        <v>615</v>
      </c>
      <c r="B1194" s="19" t="s">
        <v>45</v>
      </c>
      <c r="C1194" s="16" t="s">
        <v>41</v>
      </c>
      <c r="D1194" s="29">
        <v>8000</v>
      </c>
      <c r="F1194" s="14"/>
    </row>
    <row r="1195" spans="1:7" x14ac:dyDescent="0.25">
      <c r="A1195" s="28" t="s">
        <v>615</v>
      </c>
      <c r="B1195" s="19" t="s">
        <v>46</v>
      </c>
      <c r="C1195" s="16" t="s">
        <v>41</v>
      </c>
      <c r="D1195" s="29">
        <v>8000</v>
      </c>
      <c r="F1195" s="14"/>
    </row>
    <row r="1196" spans="1:7" x14ac:dyDescent="0.25">
      <c r="A1196" s="28">
        <v>44292</v>
      </c>
      <c r="B1196" s="19" t="s">
        <v>47</v>
      </c>
      <c r="C1196" s="16" t="s">
        <v>41</v>
      </c>
      <c r="D1196" s="29">
        <v>8000</v>
      </c>
      <c r="F1196" s="14"/>
    </row>
    <row r="1197" spans="1:7" x14ac:dyDescent="0.25">
      <c r="A1197" s="28">
        <v>44414</v>
      </c>
      <c r="B1197" s="19" t="s">
        <v>48</v>
      </c>
      <c r="C1197" s="16" t="s">
        <v>41</v>
      </c>
      <c r="D1197" s="29">
        <v>8000</v>
      </c>
      <c r="F1197" s="14"/>
    </row>
    <row r="1198" spans="1:7" x14ac:dyDescent="0.25">
      <c r="A1198" s="28" t="s">
        <v>616</v>
      </c>
      <c r="B1198" s="19" t="s">
        <v>49</v>
      </c>
      <c r="C1198" s="16" t="s">
        <v>41</v>
      </c>
      <c r="D1198" s="29">
        <v>8000</v>
      </c>
      <c r="F1198" s="14"/>
    </row>
    <row r="1199" spans="1:7" ht="15.75" thickBot="1" x14ac:dyDescent="0.3">
      <c r="A1199" s="30" t="s">
        <v>617</v>
      </c>
      <c r="B1199" s="45" t="s">
        <v>97</v>
      </c>
      <c r="C1199" s="38" t="s">
        <v>41</v>
      </c>
      <c r="D1199" s="32">
        <v>8000</v>
      </c>
      <c r="F1199" s="14"/>
    </row>
    <row r="1200" spans="1:7" ht="15.75" thickBot="1" x14ac:dyDescent="0.3">
      <c r="A1200" s="64"/>
      <c r="B1200" s="69"/>
      <c r="C1200" s="61" t="s">
        <v>940</v>
      </c>
      <c r="D1200" s="70">
        <f>SUM(D1192:D1199)</f>
        <v>64000</v>
      </c>
      <c r="F1200" s="14"/>
      <c r="G1200" s="13"/>
    </row>
    <row r="1201" spans="1:7" x14ac:dyDescent="0.25">
      <c r="A1201" s="62"/>
      <c r="B1201" s="65"/>
      <c r="C1201" s="23"/>
      <c r="D1201" s="71"/>
      <c r="F1201" s="14"/>
    </row>
    <row r="1202" spans="1:7" ht="15.75" thickBot="1" x14ac:dyDescent="0.3">
      <c r="A1202" s="62"/>
      <c r="B1202" s="86"/>
      <c r="C1202" s="23"/>
      <c r="D1202" s="14"/>
      <c r="F1202" s="14"/>
    </row>
    <row r="1203" spans="1:7" ht="27" thickBot="1" x14ac:dyDescent="0.3">
      <c r="A1203" s="74" t="s">
        <v>3</v>
      </c>
      <c r="B1203" s="75" t="s">
        <v>620</v>
      </c>
      <c r="C1203" s="76" t="s">
        <v>621</v>
      </c>
      <c r="D1203" s="77" t="s">
        <v>5</v>
      </c>
      <c r="F1203" s="14"/>
    </row>
    <row r="1204" spans="1:7" x14ac:dyDescent="0.25">
      <c r="A1204" s="25">
        <v>44960</v>
      </c>
      <c r="B1204" s="26" t="s">
        <v>177</v>
      </c>
      <c r="C1204" s="37" t="s">
        <v>121</v>
      </c>
      <c r="D1204" s="27">
        <v>20408.849999999999</v>
      </c>
      <c r="F1204" s="14"/>
      <c r="G1204" s="13"/>
    </row>
    <row r="1205" spans="1:7" x14ac:dyDescent="0.25">
      <c r="A1205" s="28">
        <v>45203</v>
      </c>
      <c r="B1205" s="18" t="s">
        <v>184</v>
      </c>
      <c r="C1205" s="16" t="s">
        <v>121</v>
      </c>
      <c r="D1205" s="29">
        <v>20408.849999999999</v>
      </c>
      <c r="F1205" s="14"/>
      <c r="G1205" s="13"/>
    </row>
    <row r="1206" spans="1:7" x14ac:dyDescent="0.25">
      <c r="A1206" s="28" t="s">
        <v>507</v>
      </c>
      <c r="B1206" s="18" t="s">
        <v>344</v>
      </c>
      <c r="C1206" s="16" t="s">
        <v>121</v>
      </c>
      <c r="D1206" s="29">
        <v>326403</v>
      </c>
      <c r="F1206" s="14"/>
      <c r="G1206" s="13"/>
    </row>
    <row r="1207" spans="1:7" x14ac:dyDescent="0.25">
      <c r="A1207" s="28" t="s">
        <v>525</v>
      </c>
      <c r="B1207" s="18" t="s">
        <v>370</v>
      </c>
      <c r="C1207" s="16" t="s">
        <v>121</v>
      </c>
      <c r="D1207" s="29">
        <v>152000</v>
      </c>
      <c r="F1207" s="14"/>
      <c r="G1207" s="13"/>
    </row>
    <row r="1208" spans="1:7" x14ac:dyDescent="0.25">
      <c r="A1208" s="28" t="s">
        <v>541</v>
      </c>
      <c r="B1208" s="18" t="s">
        <v>400</v>
      </c>
      <c r="C1208" s="16" t="s">
        <v>121</v>
      </c>
      <c r="D1208" s="29">
        <v>12939</v>
      </c>
      <c r="F1208" s="14"/>
      <c r="G1208" s="13"/>
    </row>
    <row r="1209" spans="1:7" x14ac:dyDescent="0.25">
      <c r="A1209" s="28" t="s">
        <v>540</v>
      </c>
      <c r="B1209" s="18" t="s">
        <v>405</v>
      </c>
      <c r="C1209" s="16" t="s">
        <v>121</v>
      </c>
      <c r="D1209" s="29">
        <v>190000</v>
      </c>
      <c r="F1209" s="14"/>
      <c r="G1209" s="13"/>
    </row>
    <row r="1210" spans="1:7" x14ac:dyDescent="0.25">
      <c r="A1210" s="28" t="s">
        <v>559</v>
      </c>
      <c r="B1210" s="18" t="s">
        <v>417</v>
      </c>
      <c r="C1210" s="16" t="s">
        <v>121</v>
      </c>
      <c r="D1210" s="29">
        <v>95000</v>
      </c>
      <c r="F1210" s="14"/>
      <c r="G1210" s="13"/>
    </row>
    <row r="1211" spans="1:7" x14ac:dyDescent="0.25">
      <c r="A1211" s="28" t="s">
        <v>613</v>
      </c>
      <c r="B1211" s="18" t="s">
        <v>459</v>
      </c>
      <c r="C1211" s="16" t="s">
        <v>121</v>
      </c>
      <c r="D1211" s="29">
        <v>157377.5</v>
      </c>
      <c r="F1211" s="14"/>
      <c r="G1211" s="13"/>
    </row>
    <row r="1212" spans="1:7" x14ac:dyDescent="0.25">
      <c r="A1212" s="28" t="s">
        <v>532</v>
      </c>
      <c r="B1212" s="18" t="s">
        <v>473</v>
      </c>
      <c r="C1212" s="16" t="s">
        <v>121</v>
      </c>
      <c r="D1212" s="29">
        <v>101742.48</v>
      </c>
      <c r="F1212" s="14"/>
      <c r="G1212" s="13"/>
    </row>
    <row r="1213" spans="1:7" x14ac:dyDescent="0.25">
      <c r="A1213" s="28" t="s">
        <v>532</v>
      </c>
      <c r="B1213" s="18" t="s">
        <v>630</v>
      </c>
      <c r="C1213" s="16" t="s">
        <v>121</v>
      </c>
      <c r="D1213" s="29">
        <v>1293421.74</v>
      </c>
      <c r="F1213" s="14"/>
      <c r="G1213" s="13"/>
    </row>
    <row r="1214" spans="1:7" x14ac:dyDescent="0.25">
      <c r="A1214" s="28" t="s">
        <v>813</v>
      </c>
      <c r="B1214" s="18" t="s">
        <v>488</v>
      </c>
      <c r="C1214" s="16" t="s">
        <v>121</v>
      </c>
      <c r="D1214" s="29">
        <v>46066.86</v>
      </c>
      <c r="F1214" s="14"/>
      <c r="G1214" s="13"/>
    </row>
    <row r="1215" spans="1:7" x14ac:dyDescent="0.25">
      <c r="A1215" s="28" t="s">
        <v>813</v>
      </c>
      <c r="B1215" s="18" t="s">
        <v>489</v>
      </c>
      <c r="C1215" s="16" t="s">
        <v>121</v>
      </c>
      <c r="D1215" s="29">
        <v>80154.539999999994</v>
      </c>
      <c r="F1215" s="14"/>
      <c r="G1215" s="13"/>
    </row>
    <row r="1216" spans="1:7" x14ac:dyDescent="0.25">
      <c r="A1216" s="81">
        <v>45391</v>
      </c>
      <c r="B1216" s="72" t="s">
        <v>631</v>
      </c>
      <c r="C1216" s="73" t="s">
        <v>121</v>
      </c>
      <c r="D1216" s="29">
        <v>92940.69</v>
      </c>
      <c r="F1216" s="14"/>
      <c r="G1216" s="13"/>
    </row>
    <row r="1217" spans="1:7" x14ac:dyDescent="0.25">
      <c r="A1217" s="28">
        <v>45544</v>
      </c>
      <c r="B1217" s="18" t="s">
        <v>632</v>
      </c>
      <c r="C1217" s="16" t="s">
        <v>121</v>
      </c>
      <c r="D1217" s="29">
        <v>46066.86</v>
      </c>
      <c r="F1217" s="14"/>
      <c r="G1217" s="13"/>
    </row>
    <row r="1218" spans="1:7" x14ac:dyDescent="0.25">
      <c r="A1218" s="28">
        <v>45544</v>
      </c>
      <c r="B1218" s="18" t="s">
        <v>633</v>
      </c>
      <c r="C1218" s="16" t="s">
        <v>121</v>
      </c>
      <c r="D1218" s="29">
        <v>218316</v>
      </c>
      <c r="F1218" s="14"/>
      <c r="G1218" s="13"/>
    </row>
    <row r="1219" spans="1:7" x14ac:dyDescent="0.25">
      <c r="A1219" s="81" t="s">
        <v>670</v>
      </c>
      <c r="B1219" s="72" t="s">
        <v>725</v>
      </c>
      <c r="C1219" s="73" t="s">
        <v>121</v>
      </c>
      <c r="D1219" s="82">
        <v>527619.31000000006</v>
      </c>
      <c r="F1219" s="14"/>
      <c r="G1219" s="13"/>
    </row>
    <row r="1220" spans="1:7" x14ac:dyDescent="0.25">
      <c r="A1220" s="28">
        <v>45597</v>
      </c>
      <c r="B1220" s="18" t="s">
        <v>814</v>
      </c>
      <c r="C1220" s="16" t="s">
        <v>121</v>
      </c>
      <c r="D1220" s="29">
        <v>158497.60000000001</v>
      </c>
      <c r="F1220" s="14"/>
      <c r="G1220" s="13"/>
    </row>
    <row r="1221" spans="1:7" x14ac:dyDescent="0.25">
      <c r="A1221" s="28">
        <v>45607</v>
      </c>
      <c r="B1221" s="18" t="s">
        <v>815</v>
      </c>
      <c r="C1221" s="16" t="s">
        <v>121</v>
      </c>
      <c r="D1221" s="29">
        <v>133000</v>
      </c>
      <c r="F1221" s="14"/>
      <c r="G1221" s="13"/>
    </row>
    <row r="1222" spans="1:7" x14ac:dyDescent="0.25">
      <c r="A1222" s="28" t="s">
        <v>734</v>
      </c>
      <c r="B1222" s="18" t="s">
        <v>816</v>
      </c>
      <c r="C1222" s="16" t="s">
        <v>121</v>
      </c>
      <c r="D1222" s="29">
        <v>113243.32</v>
      </c>
      <c r="F1222" s="14"/>
      <c r="G1222" s="13"/>
    </row>
    <row r="1223" spans="1:7" x14ac:dyDescent="0.25">
      <c r="A1223" s="28" t="s">
        <v>734</v>
      </c>
      <c r="B1223" s="18" t="s">
        <v>817</v>
      </c>
      <c r="C1223" s="16" t="s">
        <v>121</v>
      </c>
      <c r="D1223" s="29">
        <v>835417.1</v>
      </c>
      <c r="F1223" s="14"/>
      <c r="G1223" s="13"/>
    </row>
    <row r="1224" spans="1:7" x14ac:dyDescent="0.25">
      <c r="A1224" s="28" t="s">
        <v>738</v>
      </c>
      <c r="B1224" s="18" t="s">
        <v>818</v>
      </c>
      <c r="C1224" s="16" t="s">
        <v>121</v>
      </c>
      <c r="D1224" s="29">
        <v>130360.23</v>
      </c>
      <c r="F1224" s="14"/>
      <c r="G1224" s="13"/>
    </row>
    <row r="1225" spans="1:7" x14ac:dyDescent="0.25">
      <c r="A1225" s="28">
        <v>45363</v>
      </c>
      <c r="B1225" s="18" t="s">
        <v>922</v>
      </c>
      <c r="C1225" s="16" t="s">
        <v>121</v>
      </c>
      <c r="D1225" s="29">
        <v>1087483.97</v>
      </c>
      <c r="F1225" s="14"/>
      <c r="G1225" s="13"/>
    </row>
    <row r="1226" spans="1:7" x14ac:dyDescent="0.25">
      <c r="A1226" s="28">
        <v>45363</v>
      </c>
      <c r="B1226" s="18" t="s">
        <v>923</v>
      </c>
      <c r="C1226" s="16" t="s">
        <v>121</v>
      </c>
      <c r="D1226" s="29">
        <v>658895.59</v>
      </c>
      <c r="F1226" s="14"/>
      <c r="G1226" s="13"/>
    </row>
    <row r="1227" spans="1:7" x14ac:dyDescent="0.25">
      <c r="A1227" s="81" t="s">
        <v>833</v>
      </c>
      <c r="B1227" s="72" t="s">
        <v>924</v>
      </c>
      <c r="C1227" s="73" t="s">
        <v>121</v>
      </c>
      <c r="D1227" s="82">
        <v>82411.55</v>
      </c>
      <c r="F1227" s="14"/>
      <c r="G1227" s="13"/>
    </row>
    <row r="1228" spans="1:7" x14ac:dyDescent="0.25">
      <c r="A1228" s="28">
        <v>45839</v>
      </c>
      <c r="B1228" s="18" t="s">
        <v>937</v>
      </c>
      <c r="C1228" s="73" t="s">
        <v>121</v>
      </c>
      <c r="D1228" s="29">
        <v>64533.4</v>
      </c>
      <c r="F1228" s="14"/>
      <c r="G1228" s="13"/>
    </row>
    <row r="1229" spans="1:7" x14ac:dyDescent="0.25">
      <c r="A1229" s="28">
        <v>45839</v>
      </c>
      <c r="B1229" s="18" t="s">
        <v>938</v>
      </c>
      <c r="C1229" s="73" t="s">
        <v>121</v>
      </c>
      <c r="D1229" s="29">
        <v>1249130</v>
      </c>
      <c r="F1229" s="14"/>
      <c r="G1229" s="13"/>
    </row>
    <row r="1230" spans="1:7" x14ac:dyDescent="0.25">
      <c r="A1230" s="28">
        <v>45870</v>
      </c>
      <c r="B1230" s="18" t="s">
        <v>939</v>
      </c>
      <c r="C1230" s="73" t="s">
        <v>121</v>
      </c>
      <c r="D1230" s="29">
        <v>54193.75</v>
      </c>
      <c r="F1230" s="14"/>
      <c r="G1230" s="13"/>
    </row>
    <row r="1231" spans="1:7" x14ac:dyDescent="0.25">
      <c r="A1231" s="28" t="s">
        <v>1004</v>
      </c>
      <c r="B1231" s="18" t="s">
        <v>1000</v>
      </c>
      <c r="C1231" s="16" t="s">
        <v>121</v>
      </c>
      <c r="D1231" s="29">
        <v>70398.720000000001</v>
      </c>
      <c r="F1231" s="14"/>
      <c r="G1231" s="13"/>
    </row>
    <row r="1232" spans="1:7" x14ac:dyDescent="0.25">
      <c r="A1232" s="28">
        <v>45963</v>
      </c>
      <c r="B1232" s="18" t="s">
        <v>1001</v>
      </c>
      <c r="C1232" s="16" t="s">
        <v>121</v>
      </c>
      <c r="D1232" s="29">
        <v>272398.8</v>
      </c>
      <c r="F1232" s="14"/>
      <c r="G1232" s="13"/>
    </row>
    <row r="1233" spans="1:7" ht="15.75" thickBot="1" x14ac:dyDescent="0.3">
      <c r="A1233" s="30">
        <v>45963</v>
      </c>
      <c r="B1233" s="36" t="s">
        <v>1002</v>
      </c>
      <c r="C1233" s="38" t="s">
        <v>121</v>
      </c>
      <c r="D1233" s="32">
        <v>78687</v>
      </c>
      <c r="F1233" s="14"/>
      <c r="G1233" s="13"/>
    </row>
    <row r="1234" spans="1:7" ht="15.75" thickBot="1" x14ac:dyDescent="0.3">
      <c r="A1234" s="50" t="s">
        <v>950</v>
      </c>
      <c r="B1234" s="54" t="s">
        <v>1003</v>
      </c>
      <c r="C1234" s="40" t="s">
        <v>121</v>
      </c>
      <c r="D1234" s="56">
        <v>190000</v>
      </c>
      <c r="F1234" s="14"/>
      <c r="G1234" s="13"/>
    </row>
    <row r="1235" spans="1:7" ht="15.75" thickBot="1" x14ac:dyDescent="0.3">
      <c r="A1235" s="64"/>
      <c r="B1235" s="69"/>
      <c r="C1235" s="61" t="s">
        <v>940</v>
      </c>
      <c r="D1235" s="111">
        <f>SUM(D1204:D1234)</f>
        <v>8559516.709999999</v>
      </c>
      <c r="F1235" s="14"/>
      <c r="G1235" s="13"/>
    </row>
    <row r="1236" spans="1:7" x14ac:dyDescent="0.25">
      <c r="A1236" s="62"/>
      <c r="B1236" s="65"/>
      <c r="C1236" s="23"/>
      <c r="D1236" s="71"/>
      <c r="F1236" s="14"/>
      <c r="G1236" s="13"/>
    </row>
    <row r="1237" spans="1:7" ht="15.75" thickBot="1" x14ac:dyDescent="0.3">
      <c r="A1237" s="62"/>
      <c r="B1237" s="63"/>
      <c r="D1237" s="14"/>
      <c r="F1237" s="14"/>
      <c r="G1237" s="13"/>
    </row>
    <row r="1238" spans="1:7" ht="27" thickBot="1" x14ac:dyDescent="0.3">
      <c r="A1238" s="74" t="s">
        <v>3</v>
      </c>
      <c r="B1238" s="75" t="s">
        <v>620</v>
      </c>
      <c r="C1238" s="76" t="s">
        <v>621</v>
      </c>
      <c r="D1238" s="77" t="s">
        <v>5</v>
      </c>
      <c r="F1238" s="14"/>
      <c r="G1238" s="13"/>
    </row>
    <row r="1239" spans="1:7" x14ac:dyDescent="0.25">
      <c r="A1239" s="25">
        <v>45329</v>
      </c>
      <c r="B1239" s="26" t="s">
        <v>434</v>
      </c>
      <c r="C1239" s="37" t="s">
        <v>435</v>
      </c>
      <c r="D1239" s="27">
        <v>45000</v>
      </c>
      <c r="F1239" s="14"/>
      <c r="G1239" s="13"/>
    </row>
    <row r="1240" spans="1:7" x14ac:dyDescent="0.25">
      <c r="A1240" s="28" t="s">
        <v>823</v>
      </c>
      <c r="B1240" s="18" t="s">
        <v>925</v>
      </c>
      <c r="C1240" s="16" t="s">
        <v>435</v>
      </c>
      <c r="D1240" s="29">
        <v>46728</v>
      </c>
      <c r="F1240" s="14"/>
      <c r="G1240" s="13"/>
    </row>
    <row r="1241" spans="1:7" ht="15.75" thickBot="1" x14ac:dyDescent="0.3">
      <c r="A1241" s="30" t="s">
        <v>943</v>
      </c>
      <c r="B1241" s="36" t="s">
        <v>1005</v>
      </c>
      <c r="C1241" s="16" t="s">
        <v>435</v>
      </c>
      <c r="D1241" s="32">
        <v>18950</v>
      </c>
      <c r="F1241" s="14"/>
      <c r="G1241" s="13"/>
    </row>
    <row r="1242" spans="1:7" ht="15.75" thickBot="1" x14ac:dyDescent="0.3">
      <c r="A1242" s="64"/>
      <c r="B1242" s="69"/>
      <c r="C1242" s="61" t="s">
        <v>940</v>
      </c>
      <c r="D1242" s="70">
        <f>SUM(D1239:D1241)</f>
        <v>110678</v>
      </c>
      <c r="F1242" s="14"/>
      <c r="G1242" s="13"/>
    </row>
    <row r="1243" spans="1:7" x14ac:dyDescent="0.25">
      <c r="A1243" s="62"/>
      <c r="B1243" s="65"/>
      <c r="C1243" s="23"/>
      <c r="D1243" s="71"/>
      <c r="F1243" s="14"/>
    </row>
    <row r="1244" spans="1:7" ht="15.75" thickBot="1" x14ac:dyDescent="0.3">
      <c r="A1244" s="62"/>
      <c r="B1244" s="63"/>
      <c r="C1244" s="23"/>
      <c r="D1244" s="14"/>
      <c r="F1244" s="14"/>
    </row>
    <row r="1245" spans="1:7" ht="27" thickBot="1" x14ac:dyDescent="0.3">
      <c r="A1245" s="74" t="s">
        <v>3</v>
      </c>
      <c r="B1245" s="75" t="s">
        <v>620</v>
      </c>
      <c r="C1245" s="76" t="s">
        <v>621</v>
      </c>
      <c r="D1245" s="77" t="s">
        <v>5</v>
      </c>
      <c r="F1245" s="14"/>
    </row>
    <row r="1246" spans="1:7" ht="15.75" thickBot="1" x14ac:dyDescent="0.3">
      <c r="A1246" s="33">
        <v>45631</v>
      </c>
      <c r="B1246" s="34" t="s">
        <v>291</v>
      </c>
      <c r="C1246" s="39" t="s">
        <v>926</v>
      </c>
      <c r="D1246" s="27">
        <v>67500</v>
      </c>
      <c r="F1246" s="14"/>
    </row>
    <row r="1247" spans="1:7" ht="15.75" thickBot="1" x14ac:dyDescent="0.3">
      <c r="A1247" s="64"/>
      <c r="B1247" s="69"/>
      <c r="C1247" s="61" t="s">
        <v>940</v>
      </c>
      <c r="D1247" s="70">
        <f>SUM(D1246:D1246)</f>
        <v>67500</v>
      </c>
      <c r="F1247" s="14"/>
      <c r="G1247" s="13"/>
    </row>
    <row r="1248" spans="1:7" ht="15.75" thickBot="1" x14ac:dyDescent="0.3">
      <c r="A1248" s="62"/>
      <c r="B1248" s="63"/>
      <c r="C1248" s="23"/>
      <c r="D1248" s="14"/>
      <c r="F1248" s="14"/>
    </row>
    <row r="1249" spans="1:7" ht="27" thickBot="1" x14ac:dyDescent="0.3">
      <c r="A1249" s="74" t="s">
        <v>3</v>
      </c>
      <c r="B1249" s="75" t="s">
        <v>620</v>
      </c>
      <c r="C1249" s="76" t="s">
        <v>621</v>
      </c>
      <c r="D1249" s="77" t="s">
        <v>5</v>
      </c>
      <c r="F1249" s="14"/>
    </row>
    <row r="1250" spans="1:7" ht="15.75" thickBot="1" x14ac:dyDescent="0.3">
      <c r="A1250" s="33">
        <v>45513</v>
      </c>
      <c r="B1250" s="34" t="s">
        <v>263</v>
      </c>
      <c r="C1250" s="39" t="s">
        <v>726</v>
      </c>
      <c r="D1250" s="35">
        <v>241900</v>
      </c>
      <c r="F1250" s="14"/>
    </row>
    <row r="1251" spans="1:7" ht="15.75" thickBot="1" x14ac:dyDescent="0.3">
      <c r="A1251" s="64"/>
      <c r="B1251" s="69"/>
      <c r="C1251" s="61" t="s">
        <v>940</v>
      </c>
      <c r="D1251" s="70">
        <f>D1250</f>
        <v>241900</v>
      </c>
      <c r="F1251" s="14"/>
      <c r="G1251" s="13"/>
    </row>
    <row r="1252" spans="1:7" x14ac:dyDescent="0.25">
      <c r="A1252" s="62"/>
      <c r="B1252" s="63"/>
      <c r="C1252" s="23"/>
      <c r="D1252" s="14"/>
      <c r="F1252" s="14"/>
    </row>
    <row r="1253" spans="1:7" ht="15.75" thickBot="1" x14ac:dyDescent="0.3">
      <c r="A1253" s="62"/>
      <c r="B1253" s="63"/>
      <c r="C1253" s="23"/>
      <c r="D1253" s="14"/>
      <c r="F1253" s="14"/>
    </row>
    <row r="1254" spans="1:7" ht="27" thickBot="1" x14ac:dyDescent="0.3">
      <c r="A1254" s="74" t="s">
        <v>3</v>
      </c>
      <c r="B1254" s="75" t="s">
        <v>620</v>
      </c>
      <c r="C1254" s="76" t="s">
        <v>621</v>
      </c>
      <c r="D1254" s="77" t="s">
        <v>5</v>
      </c>
      <c r="F1254" s="14"/>
    </row>
    <row r="1255" spans="1:7" ht="15.75" thickBot="1" x14ac:dyDescent="0.3">
      <c r="A1255" s="24" t="s">
        <v>618</v>
      </c>
      <c r="B1255" s="41" t="s">
        <v>31</v>
      </c>
      <c r="C1255" s="40" t="s">
        <v>32</v>
      </c>
      <c r="D1255" s="51">
        <v>154800</v>
      </c>
      <c r="F1255" s="14"/>
    </row>
    <row r="1256" spans="1:7" ht="15.75" thickBot="1" x14ac:dyDescent="0.3">
      <c r="A1256" s="64"/>
      <c r="B1256" s="69"/>
      <c r="C1256" s="61" t="s">
        <v>940</v>
      </c>
      <c r="D1256" s="70">
        <f>D1255</f>
        <v>154800</v>
      </c>
      <c r="F1256" s="14"/>
      <c r="G1256" s="13"/>
    </row>
    <row r="1257" spans="1:7" x14ac:dyDescent="0.25">
      <c r="A1257" s="62"/>
      <c r="B1257" s="65"/>
      <c r="C1257" s="23"/>
      <c r="D1257" s="71"/>
      <c r="F1257" s="14"/>
    </row>
    <row r="1258" spans="1:7" ht="15.75" thickBot="1" x14ac:dyDescent="0.3">
      <c r="A1258" s="62"/>
      <c r="B1258" s="63"/>
      <c r="C1258" s="23"/>
      <c r="D1258" s="14"/>
      <c r="F1258" s="14"/>
    </row>
    <row r="1259" spans="1:7" ht="27" thickBot="1" x14ac:dyDescent="0.3">
      <c r="A1259" s="74" t="s">
        <v>3</v>
      </c>
      <c r="B1259" s="75" t="s">
        <v>620</v>
      </c>
      <c r="C1259" s="76" t="s">
        <v>621</v>
      </c>
      <c r="D1259" s="77" t="s">
        <v>5</v>
      </c>
      <c r="F1259" s="14"/>
    </row>
    <row r="1260" spans="1:7" ht="15.75" thickBot="1" x14ac:dyDescent="0.3">
      <c r="A1260" s="33">
        <v>45607</v>
      </c>
      <c r="B1260" s="34" t="s">
        <v>458</v>
      </c>
      <c r="C1260" s="39" t="s">
        <v>819</v>
      </c>
      <c r="D1260" s="35">
        <v>27499.9</v>
      </c>
      <c r="F1260" s="14"/>
    </row>
    <row r="1261" spans="1:7" ht="15.75" thickBot="1" x14ac:dyDescent="0.3">
      <c r="A1261" s="64"/>
      <c r="B1261" s="69"/>
      <c r="C1261" s="61" t="s">
        <v>1006</v>
      </c>
      <c r="D1261" s="70">
        <f>D1260</f>
        <v>27499.9</v>
      </c>
      <c r="F1261" s="14"/>
      <c r="G1261" s="13"/>
    </row>
    <row r="1262" spans="1:7" x14ac:dyDescent="0.25">
      <c r="A1262" s="62"/>
      <c r="B1262" s="65"/>
      <c r="C1262" s="23"/>
      <c r="D1262" s="71"/>
      <c r="F1262" s="14"/>
    </row>
    <row r="1263" spans="1:7" ht="15.75" thickBot="1" x14ac:dyDescent="0.3">
      <c r="A1263" s="62"/>
      <c r="B1263" s="63"/>
      <c r="C1263" s="23"/>
      <c r="D1263" s="14"/>
      <c r="F1263" s="14"/>
    </row>
    <row r="1264" spans="1:7" ht="27" thickBot="1" x14ac:dyDescent="0.3">
      <c r="A1264" s="74" t="s">
        <v>3</v>
      </c>
      <c r="B1264" s="75" t="s">
        <v>620</v>
      </c>
      <c r="C1264" s="76" t="s">
        <v>621</v>
      </c>
      <c r="D1264" s="77" t="s">
        <v>5</v>
      </c>
      <c r="F1264" s="14"/>
    </row>
    <row r="1265" spans="1:7" ht="15.75" thickBot="1" x14ac:dyDescent="0.3">
      <c r="A1265" s="17" t="s">
        <v>619</v>
      </c>
      <c r="B1265" s="18" t="s">
        <v>397</v>
      </c>
      <c r="C1265" s="16" t="s">
        <v>398</v>
      </c>
      <c r="D1265" s="11">
        <v>138178</v>
      </c>
      <c r="F1265" s="14"/>
    </row>
    <row r="1266" spans="1:7" ht="15.75" thickBot="1" x14ac:dyDescent="0.3">
      <c r="A1266" s="64"/>
      <c r="B1266" s="69"/>
      <c r="C1266" s="61" t="s">
        <v>940</v>
      </c>
      <c r="D1266" s="70">
        <f>D1265</f>
        <v>138178</v>
      </c>
      <c r="F1266" s="14"/>
      <c r="G1266" s="13"/>
    </row>
    <row r="1267" spans="1:7" x14ac:dyDescent="0.25">
      <c r="A1267" s="62"/>
      <c r="B1267" s="65"/>
      <c r="C1267" s="23"/>
      <c r="D1267" s="71"/>
      <c r="F1267" s="14"/>
    </row>
    <row r="1268" spans="1:7" ht="15.75" thickBot="1" x14ac:dyDescent="0.3">
      <c r="A1268" s="62"/>
      <c r="B1268" s="65"/>
      <c r="C1268" s="23"/>
      <c r="D1268" s="71"/>
      <c r="F1268" s="14"/>
    </row>
    <row r="1269" spans="1:7" ht="15.75" thickBot="1" x14ac:dyDescent="0.3">
      <c r="C1269" s="137" t="s">
        <v>727</v>
      </c>
      <c r="D1269" s="147">
        <f>D14+D31+D36+D47+D52+D57+D64+D71+D80+D93+D117+D123+D128+D133+D138+D143+D149+D154+D159+D164+D172+D179+D185+D232+D242+D247+D252+D257+D262+D267+D272+D296+D301+D307+D315+D322+D327+D336+D344+D349+D355+D363+D374+D398+D403+D454+D459+D464+D470+D475+D480+D485+D490+D497+D503+D547+D557+D562+D575+D580+D585+D591+D596+D602+D607+D612+D650+D655+D660+D665+D673+D679+D690+D698+D704+D710+D715+D720+D725+D733+D739+D744+D749+D758+D764+D769+D787+D801+D806+D811+D816+D821+D830+D842+D847+D853+D863+D876+D881+D901+D907+D913+D919+D924+D952+D957+D962+D972+D982+D987+D994+D1019+D1072+D1077+D1084+D1092+D1100+D1106+D1116+D1121+D1131+D1138+D1146+D1153+D1159+D1164+D1169+D1174+D1183+D1188+D1200+D1235+D1242+D1247+D1251+D1256+D1261+D1266</f>
        <v>176261341.51000011</v>
      </c>
    </row>
    <row r="1270" spans="1:7" x14ac:dyDescent="0.25">
      <c r="D1270" s="15"/>
      <c r="F1270" s="13"/>
    </row>
    <row r="1271" spans="1:7" x14ac:dyDescent="0.25">
      <c r="D1271" s="13"/>
      <c r="F1271" s="13"/>
    </row>
    <row r="1272" spans="1:7" x14ac:dyDescent="0.25">
      <c r="D1272" s="22"/>
    </row>
    <row r="1273" spans="1:7" x14ac:dyDescent="0.25">
      <c r="D1273" s="21"/>
    </row>
    <row r="1274" spans="1:7" x14ac:dyDescent="0.25">
      <c r="A1274" s="23" t="s">
        <v>626</v>
      </c>
      <c r="C1274" s="87" t="s">
        <v>623</v>
      </c>
    </row>
    <row r="1275" spans="1:7" x14ac:dyDescent="0.25">
      <c r="A1275" s="23" t="s">
        <v>625</v>
      </c>
      <c r="B1275" s="23"/>
      <c r="C1275" s="23" t="s">
        <v>624</v>
      </c>
      <c r="D1275" s="13"/>
    </row>
    <row r="1276" spans="1:7" x14ac:dyDescent="0.25">
      <c r="A1276" s="23"/>
      <c r="B1276" s="23"/>
      <c r="C1276" s="23"/>
      <c r="D1276" s="13"/>
    </row>
  </sheetData>
  <sheetProtection sheet="1" objects="1" scenarios="1"/>
  <mergeCells count="7">
    <mergeCell ref="A7:D7"/>
    <mergeCell ref="A1:D1"/>
    <mergeCell ref="A2:D2"/>
    <mergeCell ref="A3:D3"/>
    <mergeCell ref="A4:D4"/>
    <mergeCell ref="A5:D5"/>
    <mergeCell ref="A6:D6"/>
  </mergeCells>
  <pageMargins left="1.25" right="0" top="0.5" bottom="0.2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277-E407-4A4C-952B-5D19A9D3009E}">
  <dimension ref="A1"/>
  <sheetViews>
    <sheetView workbookViewId="0">
      <selection activeCell="C42" sqref="C4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Ctas. Suplid- Feb-2025</vt:lpstr>
      <vt:lpstr>Hoja1</vt:lpstr>
      <vt:lpstr>'Estado Ctas. Suplid- Feb-2025'!Área_de_impresión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Hermis W. Abreu</dc:creator>
  <cp:lastModifiedBy>Francisco Jose Villabrille Mendez</cp:lastModifiedBy>
  <cp:lastPrinted>2025-03-13T14:52:50Z</cp:lastPrinted>
  <dcterms:created xsi:type="dcterms:W3CDTF">2024-09-03T16:13:44Z</dcterms:created>
  <dcterms:modified xsi:type="dcterms:W3CDTF">2025-03-13T14:53:27Z</dcterms:modified>
</cp:coreProperties>
</file>