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-120" yWindow="-120" windowWidth="19320" windowHeight="11160"/>
  </bookViews>
  <sheets>
    <sheet name="Ctas.por Pagar Oct-2020" sheetId="1" r:id="rId1"/>
  </sheets>
  <externalReferences>
    <externalReference r:id="rId2"/>
  </externalReferences>
  <definedNames>
    <definedName name="_xlnm._FilterDatabase" localSheetId="0" hidden="1">'Ctas.por Pagar Oct-2020'!$A$10:$G$44</definedName>
    <definedName name="NOMBRE">#REF!</definedName>
    <definedName name="Región">'[1]Criterios - No tocar'!$B$1:$K$1</definedName>
    <definedName name="_xlnm.Print_Titles" localSheetId="0">'Ctas.por Pagar Oct-2020'!$10:$10</definedName>
    <definedName name="Trimestre">'[1]Criterios - No tocar'!$M$2:$M$6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E41" i="1"/>
  <c r="E32" i="1"/>
  <c r="G39" i="1" l="1"/>
  <c r="G34" i="1"/>
  <c r="G31" i="1"/>
  <c r="G28" i="1"/>
  <c r="G26" i="1"/>
  <c r="G23" i="1"/>
  <c r="G24" i="1"/>
  <c r="G13" i="1"/>
  <c r="G17" i="1"/>
  <c r="G12" i="1"/>
  <c r="G35" i="1" l="1"/>
  <c r="G36" i="1"/>
  <c r="G37" i="1"/>
  <c r="G38" i="1"/>
  <c r="G40" i="1"/>
  <c r="G20" i="1"/>
  <c r="G33" i="1" l="1"/>
  <c r="G30" i="1"/>
  <c r="G15" i="1"/>
  <c r="G16" i="1"/>
  <c r="G18" i="1"/>
  <c r="G19" i="1"/>
  <c r="G21" i="1"/>
  <c r="G25" i="1" l="1"/>
  <c r="G27" i="1"/>
  <c r="G29" i="1" l="1"/>
  <c r="G32" i="1"/>
  <c r="G14" i="1"/>
  <c r="G22" i="1"/>
  <c r="G11" i="1"/>
</calcChain>
</file>

<file path=xl/sharedStrings.xml><?xml version="1.0" encoding="utf-8"?>
<sst xmlns="http://schemas.openxmlformats.org/spreadsheetml/2006/main" count="103" uniqueCount="58">
  <si>
    <t>TOTAL ADEUDA</t>
  </si>
  <si>
    <t xml:space="preserve">MONTO AÑOS ANTERIORES </t>
  </si>
  <si>
    <t>FUENTE DE FINANCIAMIENTO</t>
  </si>
  <si>
    <t xml:space="preserve">COCEPTO DE COMPRA ( BREVE DESCRIPCION ) </t>
  </si>
  <si>
    <t xml:space="preserve">NOMBRES PROVEEDOR  </t>
  </si>
  <si>
    <t>NO</t>
  </si>
  <si>
    <t xml:space="preserve">DIRECCION DE FISCALIZACION Y CONTROL </t>
  </si>
  <si>
    <t xml:space="preserve">SERVICIO NACIONAL DE SALUD </t>
  </si>
  <si>
    <t>AGUA CRISTAL</t>
  </si>
  <si>
    <t>COMPRA DE BOTELLOS DE AGUA</t>
  </si>
  <si>
    <t>COMPRA MATERIAL MEDICO QUIRURGICOS</t>
  </si>
  <si>
    <t>COMPRA DE MEDICAMENTOS</t>
  </si>
  <si>
    <t>COMPRA MATERIAL MEDICO QUIRURGICOS (LABORATORIOS)</t>
  </si>
  <si>
    <t>BIO NOVA</t>
  </si>
  <si>
    <t>COMPRA DE MATERIAL MEDICO QUIRURGICO</t>
  </si>
  <si>
    <t>BIONUCLEAR</t>
  </si>
  <si>
    <t>CORAVASCULAR</t>
  </si>
  <si>
    <t>FARMACONAL</t>
  </si>
  <si>
    <t>GRUPO INDUKERN DOMINICANA</t>
  </si>
  <si>
    <t xml:space="preserve">HOSPALMEDICA </t>
  </si>
  <si>
    <t>HOSPIFAR S.R,L</t>
  </si>
  <si>
    <t>OSCAR A. RENTA NEGRON S.A</t>
  </si>
  <si>
    <t>PHARMATECH</t>
  </si>
  <si>
    <t>SEMINSA</t>
  </si>
  <si>
    <t>SUED &amp; FARGESA</t>
  </si>
  <si>
    <t>ULTRALAB</t>
  </si>
  <si>
    <t>VENTA DE SERVICIOS</t>
  </si>
  <si>
    <t>SERVICIOS ENDOVASCULARES</t>
  </si>
  <si>
    <t>MICROMEDICA RD</t>
  </si>
  <si>
    <t>REMINTER</t>
  </si>
  <si>
    <t>HIDROMED S.R.L</t>
  </si>
  <si>
    <t>SERVIMEDIC</t>
  </si>
  <si>
    <t>TONER DEPOT</t>
  </si>
  <si>
    <t>COMPRA DE MATERIAL DE OFICINA</t>
  </si>
  <si>
    <t>TRIGAS DEL CARIBE</t>
  </si>
  <si>
    <t>COMPRA DE OXIGENO PARA PACIENTES</t>
  </si>
  <si>
    <t>SIH ELECTRICOS</t>
  </si>
  <si>
    <t>INFALAB</t>
  </si>
  <si>
    <t>MEGATEC AGUA</t>
  </si>
  <si>
    <t>COMPRA DE CORONA</t>
  </si>
  <si>
    <t>AIDSA</t>
  </si>
  <si>
    <t>OXIMEGAS SOTO</t>
  </si>
  <si>
    <t>COMPROMISO DE DEUDAS AL 31 DE OCTUBRE 2020</t>
  </si>
  <si>
    <t>RECOGIDA BASURA</t>
  </si>
  <si>
    <t>BIO TEST</t>
  </si>
  <si>
    <t>ANALISIS CLINICOS</t>
  </si>
  <si>
    <t>CREACIONES SORIVEL</t>
  </si>
  <si>
    <t>LUFISA COMERCIAL</t>
  </si>
  <si>
    <t>COMPRA DE ALIMENTOS</t>
  </si>
  <si>
    <t>MANTENIMIENTO PLANTA DE OSMOSIS</t>
  </si>
  <si>
    <t>OXIGENOS DE PACIENTES</t>
  </si>
  <si>
    <t>REFERENCIA LABORATORIOS</t>
  </si>
  <si>
    <t>COMPRA DE MATERIAL DE MANTENIMIENTOS</t>
  </si>
  <si>
    <t>TRANSPORTE JAQUEZ</t>
  </si>
  <si>
    <t>TRASPORTE DE MERCANCIA</t>
  </si>
  <si>
    <t>MONTO AL 31 DE OCTUBRE -2020</t>
  </si>
  <si>
    <t>Preparado por: Francisco Villabrille</t>
  </si>
  <si>
    <t>Encargado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</si>
</sst>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0" borderId="0" xfId="0" applyAlignment="1"/>
    <xf numFmtId="43" fontId="0" fillId="0" borderId="0" xfId="1" applyFont="1" applyAlignment="1"/>
    <xf numFmtId="43" fontId="0" fillId="0" borderId="0" xfId="1" applyFont="1" applyBorder="1" applyAlignment="1"/>
    <xf numFmtId="43" fontId="0" fillId="0" borderId="0" xfId="1" applyFont="1"/>
    <xf numFmtId="43" fontId="1" fillId="2" borderId="1" xfId="1" applyFont="1" applyFill="1" applyBorder="1" applyAlignment="1">
      <alignment wrapText="1"/>
    </xf>
    <xf numFmtId="43" fontId="0" fillId="0" borderId="1" xfId="1" applyFont="1" applyBorder="1"/>
    <xf numFmtId="43" fontId="5" fillId="0" borderId="1" xfId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  <xf numFmtId="43" fontId="0" fillId="0" borderId="0" xfId="1" applyFont="1" applyBorder="1"/>
    <xf numFmtId="43" fontId="6" fillId="0" borderId="1" xfId="1" applyFont="1" applyFill="1" applyBorder="1"/>
    <xf numFmtId="43" fontId="1" fillId="0" borderId="0" xfId="1" applyFont="1" applyFill="1" applyBorder="1" applyAlignment="1"/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857250</xdr:colOff>
      <xdr:row>3</xdr:row>
      <xdr:rowOff>52915</xdr:rowOff>
    </xdr:from>
    <xdr:to>
      <xdr:col>3</xdr:col>
      <xdr:colOff>1022138</xdr:colOff>
      <xdr:row>6</xdr:row>
      <xdr:rowOff>138640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083" y="709082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476251</xdr:colOff>
      <xdr:row>46</xdr:row>
      <xdr:rowOff>127000</xdr:rowOff>
    </xdr:from>
    <xdr:to>
      <xdr:col>1</xdr:col>
      <xdr:colOff>1571626</xdr:colOff>
      <xdr:row>51</xdr:row>
      <xdr:rowOff>31750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2295" r="27778" b="12295"/>
        <a:stretch/>
      </xdr:blipFill>
      <xdr:spPr bwMode="auto">
        <a:xfrm>
          <a:off x="740834" y="9144000"/>
          <a:ext cx="109537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158751</xdr:colOff>
      <xdr:row>54</xdr:row>
      <xdr:rowOff>74084</xdr:rowOff>
    </xdr:from>
    <xdr:to>
      <xdr:col>1</xdr:col>
      <xdr:colOff>1835151</xdr:colOff>
      <xdr:row>62</xdr:row>
      <xdr:rowOff>169334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12" t="1714" r="6763" b="1142"/>
        <a:stretch/>
      </xdr:blipFill>
      <xdr:spPr bwMode="auto">
        <a:xfrm>
          <a:off x="423334" y="10615084"/>
          <a:ext cx="1676400" cy="1619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sca.castro/Downloads/Formulario%20nuevo%20de%20la%20ejecucion%20presupuestaria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Base - No tocar"/>
      <sheetName val="Criterios - No tocar"/>
      <sheetName val="MENE2"/>
      <sheetName val="MENE3"/>
    </sheetNames>
    <sheetDataSet>
      <sheetData sheetId="0" refreshError="1"/>
      <sheetData sheetId="1" refreshError="1"/>
      <sheetData sheetId="2">
        <row r="1">
          <cell r="B1" t="str">
            <v>Metropolitano - '0</v>
          </cell>
          <cell r="C1" t="str">
            <v>Valdesia - I</v>
          </cell>
          <cell r="D1" t="str">
            <v>Norcentral - II</v>
          </cell>
          <cell r="E1" t="str">
            <v>Nordeste - III</v>
          </cell>
          <cell r="F1" t="str">
            <v>Enriquillo - IV</v>
          </cell>
          <cell r="G1" t="str">
            <v>Este - V</v>
          </cell>
          <cell r="H1" t="str">
            <v>El Valle - VI</v>
          </cell>
          <cell r="I1" t="str">
            <v>Cibao Occidental - VII</v>
          </cell>
          <cell r="J1" t="str">
            <v>Cibao Central - VIII</v>
          </cell>
          <cell r="K1" t="str">
            <v>Vacío</v>
          </cell>
        </row>
        <row r="2">
          <cell r="M2" t="str">
            <v>Vacío</v>
          </cell>
        </row>
        <row r="3">
          <cell r="M3" t="str">
            <v>enero  - marzo</v>
          </cell>
        </row>
        <row r="4">
          <cell r="M4" t="str">
            <v>abril - junio</v>
          </cell>
        </row>
        <row r="5">
          <cell r="M5" t="str">
            <v>julio - septiembre</v>
          </cell>
        </row>
        <row r="6">
          <cell r="M6" t="str">
            <v>octubre - Diciembre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topLeftCell="A2" zoomScale="90" zoomScaleNormal="90" workbookViewId="0">
      <selection activeCell="E5" sqref="E5"/>
    </sheetView>
  </sheetViews>
  <sheetFormatPr baseColWidth="10" defaultRowHeight="15" x14ac:dyDescent="0.25"/>
  <cols>
    <col min="1" max="1" width="4" customWidth="1"/>
    <col min="2" max="2" width="33.85546875" bestFit="1" customWidth="1"/>
    <col min="3" max="3" width="55.140625" bestFit="1" customWidth="1"/>
    <col min="4" max="4" width="25.7109375" customWidth="1"/>
    <col min="5" max="5" width="16.5703125" style="7" customWidth="1"/>
    <col min="6" max="6" width="18.7109375" style="7" customWidth="1"/>
    <col min="7" max="7" width="15.85546875" style="7" customWidth="1"/>
  </cols>
  <sheetData>
    <row r="1" spans="1:7" ht="21" x14ac:dyDescent="0.35">
      <c r="A1" s="17" t="s">
        <v>7</v>
      </c>
      <c r="B1" s="17"/>
      <c r="C1" s="17"/>
      <c r="D1" s="17"/>
      <c r="E1" s="17"/>
      <c r="F1" s="17"/>
      <c r="G1" s="17"/>
    </row>
    <row r="2" spans="1:7" ht="15.75" x14ac:dyDescent="0.25">
      <c r="A2" s="18" t="s">
        <v>6</v>
      </c>
      <c r="B2" s="18"/>
      <c r="C2" s="18"/>
      <c r="D2" s="18"/>
      <c r="E2" s="18"/>
      <c r="F2" s="18"/>
      <c r="G2" s="18"/>
    </row>
    <row r="3" spans="1:7" x14ac:dyDescent="0.25">
      <c r="A3" s="19" t="s">
        <v>42</v>
      </c>
      <c r="B3" s="19"/>
      <c r="C3" s="19"/>
      <c r="D3" s="19"/>
      <c r="E3" s="19"/>
      <c r="F3" s="19"/>
      <c r="G3" s="19"/>
    </row>
    <row r="7" spans="1:7" x14ac:dyDescent="0.25">
      <c r="A7" s="4"/>
      <c r="B7" s="4"/>
      <c r="C7" s="4"/>
      <c r="D7" s="4"/>
      <c r="E7" s="5"/>
      <c r="F7" s="6"/>
    </row>
    <row r="8" spans="1:7" ht="14.25" customHeight="1" x14ac:dyDescent="0.25">
      <c r="A8" s="20" t="s">
        <v>42</v>
      </c>
      <c r="B8" s="20"/>
      <c r="C8" s="20"/>
      <c r="D8" s="20"/>
      <c r="E8" s="20"/>
      <c r="F8" s="20"/>
      <c r="G8" s="20"/>
    </row>
    <row r="9" spans="1:7" ht="14.25" customHeight="1" x14ac:dyDescent="0.25">
      <c r="A9" s="11"/>
      <c r="B9" s="11"/>
      <c r="C9" s="11"/>
      <c r="D9" s="11"/>
      <c r="E9" s="11"/>
      <c r="F9" s="11"/>
      <c r="G9" s="11"/>
    </row>
    <row r="10" spans="1:7" ht="30" x14ac:dyDescent="0.25">
      <c r="A10" s="3" t="s">
        <v>5</v>
      </c>
      <c r="B10" s="3" t="s">
        <v>4</v>
      </c>
      <c r="C10" s="3" t="s">
        <v>3</v>
      </c>
      <c r="D10" s="3" t="s">
        <v>2</v>
      </c>
      <c r="E10" s="8" t="s">
        <v>1</v>
      </c>
      <c r="F10" s="8" t="s">
        <v>55</v>
      </c>
      <c r="G10" s="8" t="s">
        <v>0</v>
      </c>
    </row>
    <row r="11" spans="1:7" x14ac:dyDescent="0.25">
      <c r="A11" s="2">
        <v>1</v>
      </c>
      <c r="B11" s="2" t="s">
        <v>8</v>
      </c>
      <c r="C11" s="2" t="s">
        <v>9</v>
      </c>
      <c r="D11" s="2" t="s">
        <v>26</v>
      </c>
      <c r="E11" s="9"/>
      <c r="F11" s="9">
        <v>231542.06</v>
      </c>
      <c r="G11" s="9">
        <f>+E11+F11</f>
        <v>231542.06</v>
      </c>
    </row>
    <row r="12" spans="1:7" x14ac:dyDescent="0.25">
      <c r="A12" s="2">
        <v>2</v>
      </c>
      <c r="B12" s="2" t="s">
        <v>40</v>
      </c>
      <c r="C12" s="2" t="s">
        <v>43</v>
      </c>
      <c r="D12" s="2" t="s">
        <v>26</v>
      </c>
      <c r="E12" s="9"/>
      <c r="F12" s="9">
        <v>223500</v>
      </c>
      <c r="G12" s="9">
        <f>+E12+F12</f>
        <v>223500</v>
      </c>
    </row>
    <row r="13" spans="1:7" x14ac:dyDescent="0.25">
      <c r="A13" s="2">
        <v>3</v>
      </c>
      <c r="B13" s="2" t="s">
        <v>44</v>
      </c>
      <c r="C13" s="2" t="s">
        <v>45</v>
      </c>
      <c r="D13" s="2" t="s">
        <v>26</v>
      </c>
      <c r="E13" s="9"/>
      <c r="F13" s="9">
        <v>69545</v>
      </c>
      <c r="G13" s="9">
        <f>+E13+F13</f>
        <v>69545</v>
      </c>
    </row>
    <row r="14" spans="1:7" x14ac:dyDescent="0.25">
      <c r="A14" s="2">
        <v>4</v>
      </c>
      <c r="B14" s="2" t="s">
        <v>13</v>
      </c>
      <c r="C14" s="2" t="s">
        <v>14</v>
      </c>
      <c r="D14" s="2" t="s">
        <v>26</v>
      </c>
      <c r="E14" s="9">
        <v>41294.6</v>
      </c>
      <c r="F14" s="9"/>
      <c r="G14" s="9">
        <f t="shared" ref="G14:G29" si="0">+E14+F14</f>
        <v>41294.6</v>
      </c>
    </row>
    <row r="15" spans="1:7" x14ac:dyDescent="0.25">
      <c r="A15" s="2">
        <v>5</v>
      </c>
      <c r="B15" s="2" t="s">
        <v>15</v>
      </c>
      <c r="C15" s="2" t="s">
        <v>12</v>
      </c>
      <c r="D15" s="2" t="s">
        <v>26</v>
      </c>
      <c r="E15" s="7">
        <v>815084.86</v>
      </c>
      <c r="F15" s="9"/>
      <c r="G15" s="9">
        <f t="shared" si="0"/>
        <v>815084.86</v>
      </c>
    </row>
    <row r="16" spans="1:7" x14ac:dyDescent="0.25">
      <c r="A16" s="2">
        <v>6</v>
      </c>
      <c r="B16" s="2" t="s">
        <v>16</v>
      </c>
      <c r="C16" s="2" t="s">
        <v>10</v>
      </c>
      <c r="D16" s="2" t="s">
        <v>26</v>
      </c>
      <c r="E16" s="9">
        <v>65600</v>
      </c>
      <c r="F16" s="9">
        <v>222780</v>
      </c>
      <c r="G16" s="9">
        <f t="shared" si="0"/>
        <v>288380</v>
      </c>
    </row>
    <row r="17" spans="1:7" x14ac:dyDescent="0.25">
      <c r="A17" s="2">
        <v>7</v>
      </c>
      <c r="B17" s="2" t="s">
        <v>46</v>
      </c>
      <c r="C17" s="2" t="s">
        <v>39</v>
      </c>
      <c r="D17" s="2" t="s">
        <v>26</v>
      </c>
      <c r="E17" s="9"/>
      <c r="F17" s="9">
        <v>7080</v>
      </c>
      <c r="G17" s="9">
        <f t="shared" si="0"/>
        <v>7080</v>
      </c>
    </row>
    <row r="18" spans="1:7" x14ac:dyDescent="0.25">
      <c r="A18" s="2">
        <v>8</v>
      </c>
      <c r="B18" s="2" t="s">
        <v>17</v>
      </c>
      <c r="C18" s="2" t="s">
        <v>10</v>
      </c>
      <c r="D18" s="2" t="s">
        <v>26</v>
      </c>
      <c r="E18" s="9">
        <v>1161194.0299999998</v>
      </c>
      <c r="F18" s="9">
        <v>714712.2</v>
      </c>
      <c r="G18" s="9">
        <f t="shared" si="0"/>
        <v>1875906.2299999997</v>
      </c>
    </row>
    <row r="19" spans="1:7" x14ac:dyDescent="0.25">
      <c r="A19" s="2">
        <v>9</v>
      </c>
      <c r="B19" s="2" t="s">
        <v>18</v>
      </c>
      <c r="C19" s="2" t="s">
        <v>14</v>
      </c>
      <c r="D19" s="2" t="s">
        <v>26</v>
      </c>
      <c r="E19" s="9">
        <v>331250</v>
      </c>
      <c r="F19" s="9">
        <v>449175</v>
      </c>
      <c r="G19" s="9">
        <f t="shared" si="0"/>
        <v>780425</v>
      </c>
    </row>
    <row r="20" spans="1:7" x14ac:dyDescent="0.25">
      <c r="A20" s="2">
        <v>10</v>
      </c>
      <c r="B20" s="2" t="s">
        <v>30</v>
      </c>
      <c r="C20" s="2" t="s">
        <v>14</v>
      </c>
      <c r="D20" s="2" t="s">
        <v>26</v>
      </c>
      <c r="E20" s="9"/>
      <c r="F20" s="9">
        <v>4604.24</v>
      </c>
      <c r="G20" s="9">
        <f t="shared" si="0"/>
        <v>4604.24</v>
      </c>
    </row>
    <row r="21" spans="1:7" x14ac:dyDescent="0.25">
      <c r="A21" s="2">
        <v>11</v>
      </c>
      <c r="B21" s="2" t="s">
        <v>19</v>
      </c>
      <c r="C21" s="2" t="s">
        <v>14</v>
      </c>
      <c r="D21" s="2" t="s">
        <v>26</v>
      </c>
      <c r="E21" s="9">
        <v>1057110.73</v>
      </c>
      <c r="F21" s="9">
        <v>1374634.6</v>
      </c>
      <c r="G21" s="9">
        <f t="shared" si="0"/>
        <v>2431745.33</v>
      </c>
    </row>
    <row r="22" spans="1:7" x14ac:dyDescent="0.25">
      <c r="A22" s="2">
        <v>12</v>
      </c>
      <c r="B22" s="2" t="s">
        <v>20</v>
      </c>
      <c r="C22" s="2" t="s">
        <v>14</v>
      </c>
      <c r="D22" s="2" t="s">
        <v>26</v>
      </c>
      <c r="E22" s="9">
        <v>461378.55</v>
      </c>
      <c r="F22" s="9"/>
      <c r="G22" s="9">
        <f t="shared" si="0"/>
        <v>461378.55</v>
      </c>
    </row>
    <row r="23" spans="1:7" x14ac:dyDescent="0.25">
      <c r="A23" s="2">
        <v>13</v>
      </c>
      <c r="B23" s="2" t="s">
        <v>37</v>
      </c>
      <c r="C23" s="2" t="s">
        <v>14</v>
      </c>
      <c r="D23" s="2" t="s">
        <v>26</v>
      </c>
      <c r="E23" s="9"/>
      <c r="F23" s="9">
        <v>6041.6</v>
      </c>
      <c r="G23" s="9">
        <f t="shared" si="0"/>
        <v>6041.6</v>
      </c>
    </row>
    <row r="24" spans="1:7" x14ac:dyDescent="0.25">
      <c r="A24" s="2">
        <v>14</v>
      </c>
      <c r="B24" s="2" t="s">
        <v>47</v>
      </c>
      <c r="C24" s="2" t="s">
        <v>48</v>
      </c>
      <c r="D24" s="2" t="s">
        <v>26</v>
      </c>
      <c r="E24" s="9"/>
      <c r="F24" s="9">
        <v>7686.76</v>
      </c>
      <c r="G24" s="9">
        <f t="shared" si="0"/>
        <v>7686.76</v>
      </c>
    </row>
    <row r="25" spans="1:7" x14ac:dyDescent="0.25">
      <c r="A25" s="2">
        <v>15</v>
      </c>
      <c r="B25" s="2" t="s">
        <v>28</v>
      </c>
      <c r="C25" s="2" t="s">
        <v>14</v>
      </c>
      <c r="D25" s="2" t="s">
        <v>26</v>
      </c>
      <c r="E25" s="9">
        <v>549081</v>
      </c>
      <c r="F25" s="9">
        <v>85013.83</v>
      </c>
      <c r="G25" s="9">
        <f t="shared" si="0"/>
        <v>634094.82999999996</v>
      </c>
    </row>
    <row r="26" spans="1:7" x14ac:dyDescent="0.25">
      <c r="A26" s="2">
        <v>16</v>
      </c>
      <c r="B26" s="2" t="s">
        <v>38</v>
      </c>
      <c r="C26" s="2" t="s">
        <v>49</v>
      </c>
      <c r="D26" s="2" t="s">
        <v>26</v>
      </c>
      <c r="E26" s="9"/>
      <c r="F26" s="9">
        <v>8496</v>
      </c>
      <c r="G26" s="9">
        <f t="shared" si="0"/>
        <v>8496</v>
      </c>
    </row>
    <row r="27" spans="1:7" x14ac:dyDescent="0.25">
      <c r="A27" s="2">
        <v>17</v>
      </c>
      <c r="B27" s="2" t="s">
        <v>21</v>
      </c>
      <c r="C27" s="2" t="s">
        <v>14</v>
      </c>
      <c r="D27" s="2" t="s">
        <v>26</v>
      </c>
      <c r="E27" s="9">
        <v>850778.75000000012</v>
      </c>
      <c r="F27" s="9">
        <v>1095103.75</v>
      </c>
      <c r="G27" s="9">
        <f t="shared" si="0"/>
        <v>1945882.5</v>
      </c>
    </row>
    <row r="28" spans="1:7" x14ac:dyDescent="0.25">
      <c r="A28" s="2">
        <v>18</v>
      </c>
      <c r="B28" s="2" t="s">
        <v>41</v>
      </c>
      <c r="C28" s="2" t="s">
        <v>50</v>
      </c>
      <c r="D28" s="2" t="s">
        <v>26</v>
      </c>
      <c r="E28" s="9"/>
      <c r="F28" s="9">
        <v>244270</v>
      </c>
      <c r="G28" s="9">
        <f t="shared" si="0"/>
        <v>244270</v>
      </c>
    </row>
    <row r="29" spans="1:7" x14ac:dyDescent="0.25">
      <c r="A29" s="2">
        <v>19</v>
      </c>
      <c r="B29" s="2" t="s">
        <v>22</v>
      </c>
      <c r="C29" s="2" t="s">
        <v>11</v>
      </c>
      <c r="D29" s="2" t="s">
        <v>26</v>
      </c>
      <c r="E29" s="9">
        <v>302900</v>
      </c>
      <c r="F29" s="9"/>
      <c r="G29" s="9">
        <f t="shared" si="0"/>
        <v>302900</v>
      </c>
    </row>
    <row r="30" spans="1:7" x14ac:dyDescent="0.25">
      <c r="A30" s="2">
        <v>20</v>
      </c>
      <c r="B30" s="2" t="s">
        <v>29</v>
      </c>
      <c r="C30" s="2" t="s">
        <v>14</v>
      </c>
      <c r="D30" s="2" t="s">
        <v>26</v>
      </c>
      <c r="E30" s="9">
        <v>6424</v>
      </c>
      <c r="F30" s="9">
        <v>84897.5</v>
      </c>
      <c r="G30" s="9">
        <f t="shared" ref="G30:G40" si="1">+E30+F30</f>
        <v>91321.5</v>
      </c>
    </row>
    <row r="31" spans="1:7" x14ac:dyDescent="0.25">
      <c r="A31" s="2">
        <v>21</v>
      </c>
      <c r="B31" s="2" t="s">
        <v>51</v>
      </c>
      <c r="C31" s="2" t="s">
        <v>45</v>
      </c>
      <c r="D31" s="2" t="s">
        <v>26</v>
      </c>
      <c r="E31" s="9"/>
      <c r="F31" s="9">
        <v>162870</v>
      </c>
      <c r="G31" s="9">
        <f t="shared" si="1"/>
        <v>162870</v>
      </c>
    </row>
    <row r="32" spans="1:7" x14ac:dyDescent="0.25">
      <c r="A32" s="2">
        <v>22</v>
      </c>
      <c r="B32" s="2" t="s">
        <v>23</v>
      </c>
      <c r="C32" s="2" t="s">
        <v>10</v>
      </c>
      <c r="D32" s="2" t="s">
        <v>26</v>
      </c>
      <c r="E32" s="9">
        <f>2337433.06-18000</f>
        <v>2319433.06</v>
      </c>
      <c r="F32" s="9">
        <v>940340.82</v>
      </c>
      <c r="G32" s="9">
        <f t="shared" si="1"/>
        <v>3259773.88</v>
      </c>
    </row>
    <row r="33" spans="1:7" x14ac:dyDescent="0.25">
      <c r="A33" s="2">
        <v>23</v>
      </c>
      <c r="B33" s="2" t="s">
        <v>27</v>
      </c>
      <c r="C33" s="2" t="s">
        <v>10</v>
      </c>
      <c r="D33" s="2" t="s">
        <v>26</v>
      </c>
      <c r="E33" s="9">
        <v>444600</v>
      </c>
      <c r="F33" s="9">
        <v>206500</v>
      </c>
      <c r="G33" s="9">
        <f t="shared" si="1"/>
        <v>651100</v>
      </c>
    </row>
    <row r="34" spans="1:7" x14ac:dyDescent="0.25">
      <c r="A34" s="2">
        <v>24</v>
      </c>
      <c r="B34" s="2" t="s">
        <v>36</v>
      </c>
      <c r="C34" s="2" t="s">
        <v>52</v>
      </c>
      <c r="D34" s="2" t="s">
        <v>26</v>
      </c>
      <c r="E34" s="9"/>
      <c r="F34" s="9">
        <v>4394</v>
      </c>
      <c r="G34" s="9">
        <f t="shared" si="1"/>
        <v>4394</v>
      </c>
    </row>
    <row r="35" spans="1:7" x14ac:dyDescent="0.25">
      <c r="A35" s="2">
        <v>25</v>
      </c>
      <c r="B35" s="2" t="s">
        <v>31</v>
      </c>
      <c r="C35" s="2" t="s">
        <v>14</v>
      </c>
      <c r="D35" s="2" t="s">
        <v>26</v>
      </c>
      <c r="E35" s="9"/>
      <c r="F35" s="9">
        <v>99450</v>
      </c>
      <c r="G35" s="9">
        <f t="shared" si="1"/>
        <v>99450</v>
      </c>
    </row>
    <row r="36" spans="1:7" x14ac:dyDescent="0.25">
      <c r="A36" s="2">
        <v>26</v>
      </c>
      <c r="B36" s="2" t="s">
        <v>24</v>
      </c>
      <c r="C36" s="2" t="s">
        <v>11</v>
      </c>
      <c r="D36" s="2" t="s">
        <v>26</v>
      </c>
      <c r="E36" s="9">
        <v>1311305.07</v>
      </c>
      <c r="F36" s="9">
        <v>76243.34</v>
      </c>
      <c r="G36" s="9">
        <f t="shared" si="1"/>
        <v>1387548.4100000001</v>
      </c>
    </row>
    <row r="37" spans="1:7" x14ac:dyDescent="0.25">
      <c r="A37" s="2">
        <v>27</v>
      </c>
      <c r="B37" s="2" t="s">
        <v>32</v>
      </c>
      <c r="C37" s="2" t="s">
        <v>33</v>
      </c>
      <c r="D37" s="2" t="s">
        <v>26</v>
      </c>
      <c r="E37" s="9"/>
      <c r="F37" s="9">
        <v>45031.1</v>
      </c>
      <c r="G37" s="9">
        <f t="shared" si="1"/>
        <v>45031.1</v>
      </c>
    </row>
    <row r="38" spans="1:7" x14ac:dyDescent="0.25">
      <c r="A38" s="2">
        <v>28</v>
      </c>
      <c r="B38" s="2" t="s">
        <v>34</v>
      </c>
      <c r="C38" s="2" t="s">
        <v>35</v>
      </c>
      <c r="D38" s="2" t="s">
        <v>26</v>
      </c>
      <c r="E38" s="9"/>
      <c r="F38" s="9">
        <v>5280038.26</v>
      </c>
      <c r="G38" s="9">
        <f t="shared" si="1"/>
        <v>5280038.26</v>
      </c>
    </row>
    <row r="39" spans="1:7" x14ac:dyDescent="0.25">
      <c r="A39" s="2">
        <v>29</v>
      </c>
      <c r="B39" s="2" t="s">
        <v>53</v>
      </c>
      <c r="C39" s="2" t="s">
        <v>54</v>
      </c>
      <c r="D39" s="2" t="s">
        <v>26</v>
      </c>
      <c r="E39" s="9"/>
      <c r="F39" s="9">
        <v>28000</v>
      </c>
      <c r="G39" s="9">
        <f t="shared" si="1"/>
        <v>28000</v>
      </c>
    </row>
    <row r="40" spans="1:7" x14ac:dyDescent="0.25">
      <c r="A40" s="2">
        <v>30</v>
      </c>
      <c r="B40" s="2" t="s">
        <v>25</v>
      </c>
      <c r="C40" s="2" t="s">
        <v>14</v>
      </c>
      <c r="D40" s="2" t="s">
        <v>26</v>
      </c>
      <c r="E40" s="10">
        <v>1138088</v>
      </c>
      <c r="F40" s="10">
        <v>18947.849999999999</v>
      </c>
      <c r="G40" s="9">
        <f t="shared" si="1"/>
        <v>1157035.8500000001</v>
      </c>
    </row>
    <row r="41" spans="1:7" x14ac:dyDescent="0.25">
      <c r="A41" s="2"/>
      <c r="B41" s="2"/>
      <c r="C41" s="2"/>
      <c r="D41" s="2"/>
      <c r="E41" s="14">
        <f>SUM(E11:E40)</f>
        <v>10855522.65</v>
      </c>
      <c r="F41" s="14">
        <f>SUM(F11:F40)</f>
        <v>11690897.909999998</v>
      </c>
      <c r="G41" s="14">
        <f>SUM(G11:G40)</f>
        <v>22546420.559999999</v>
      </c>
    </row>
    <row r="43" spans="1:7" x14ac:dyDescent="0.25">
      <c r="A43" s="1"/>
      <c r="E43" s="15"/>
      <c r="F43" s="15"/>
      <c r="G43" s="13"/>
    </row>
    <row r="44" spans="1:7" x14ac:dyDescent="0.25">
      <c r="G44" s="13"/>
    </row>
    <row r="45" spans="1:7" x14ac:dyDescent="0.25">
      <c r="A45" s="16"/>
      <c r="B45" s="16"/>
      <c r="C45" s="16"/>
      <c r="D45" s="12"/>
      <c r="E45" s="13"/>
      <c r="F45" s="13"/>
      <c r="G45" s="13"/>
    </row>
    <row r="46" spans="1:7" x14ac:dyDescent="0.25">
      <c r="A46" s="16"/>
      <c r="B46" s="16"/>
      <c r="C46" s="16"/>
      <c r="D46" s="12"/>
      <c r="E46" s="13"/>
      <c r="F46" s="13"/>
      <c r="G46" s="13"/>
    </row>
    <row r="47" spans="1:7" x14ac:dyDescent="0.25">
      <c r="B47" s="1"/>
    </row>
    <row r="48" spans="1:7" x14ac:dyDescent="0.25">
      <c r="B48" s="1"/>
    </row>
    <row r="49" spans="2:2" x14ac:dyDescent="0.25">
      <c r="B49" s="1"/>
    </row>
    <row r="53" spans="2:2" x14ac:dyDescent="0.25">
      <c r="B53" s="1" t="s">
        <v>56</v>
      </c>
    </row>
    <row r="54" spans="2:2" x14ac:dyDescent="0.25">
      <c r="B54" s="1" t="s">
        <v>57</v>
      </c>
    </row>
  </sheetData>
  <sheetProtection sheet="1" objects="1" scenarios="1" formatCells="0"/>
  <mergeCells count="5">
    <mergeCell ref="A45:C46"/>
    <mergeCell ref="A1:G1"/>
    <mergeCell ref="A2:G2"/>
    <mergeCell ref="A3:G3"/>
    <mergeCell ref="A8:G8"/>
  </mergeCells>
  <pageMargins left="0.7" right="0.7" top="0.75" bottom="0.75" header="0.3" footer="0.3"/>
  <pageSetup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Ctas.por Pagar Oct-2020</vt:lpstr>
      <vt:lpstr>'Ctas.por Pagar Oct-2020'!Títulos_a_imprimir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Ynes Danilda Abreu Ureña</dc:creator>
  <cp:lastModifiedBy>Francisco Villabrille</cp:lastModifiedBy>
  <cp:lastPrinted>2022-02-24T14:42:58Z</cp:lastPrinted>
  <dcterms:created xsi:type="dcterms:W3CDTF">2019-12-17T16:28:13Z</dcterms:created>
  <dcterms:modified xsi:type="dcterms:W3CDTF">2022-02-24T16:39:52Z</dcterms:modified>
</cp:coreProperties>
</file>