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bookViews>
    <workbookView xWindow="0" yWindow="0" windowWidth="20055" windowHeight="5535"/>
  </bookViews>
  <sheets>
    <sheet name="INV. ACTIVO FIJO ENERO-JUNIO-22" sheetId="10" r:id="rId1"/>
  </sheets>
  <calcPr calcId="152511"/>
</workbook>
</file>

<file path=xl/calcChain.xml><?xml version="1.0" encoding="utf-8"?>
<calcChain xmlns="http://schemas.openxmlformats.org/spreadsheetml/2006/main">
  <c r="I13" i="10" l="1"/>
  <c r="I21" i="10"/>
  <c r="I43" i="10"/>
  <c r="T12" i="10"/>
  <c r="I45" i="10" l="1"/>
  <c r="V12" i="10"/>
</calcChain>
</file>

<file path=xl/sharedStrings.xml><?xml version="1.0" encoding="utf-8"?>
<sst xmlns="http://schemas.openxmlformats.org/spreadsheetml/2006/main" count="156" uniqueCount="83">
  <si>
    <t xml:space="preserve">descripcion </t>
  </si>
  <si>
    <t>ELECTRODOMESTICOS</t>
  </si>
  <si>
    <t xml:space="preserve"> </t>
  </si>
  <si>
    <t>EQUIPOS DE TECNOLOGIA DE LA INFORMACION</t>
  </si>
  <si>
    <t>EQUIPOS  MEDICO Y DE LABORATORIO</t>
  </si>
  <si>
    <t>Electrocardiografo de 12 Canales Carro Transporte y Sistema de Impresión</t>
  </si>
  <si>
    <t>Equipo de Navegación con Sistema de Mapeo Cardiaco</t>
  </si>
  <si>
    <t>18/04/2022</t>
  </si>
  <si>
    <t>EXTRACTOR  DE AIRE KDK 50GTC DE 20 420W 50000 CFM PH3</t>
  </si>
  <si>
    <t>16/05/2022</t>
  </si>
  <si>
    <t>Bocina Amplificada de 15 Pulgadas XT-Audio</t>
  </si>
  <si>
    <t>Sistema de Ultrasonido Cardiovascular  (Ecocardiografo Portatil)</t>
  </si>
  <si>
    <t>Sistema de Ultrasonido Cardiovascular  3d (Ecocardiografo)</t>
  </si>
  <si>
    <t xml:space="preserve">Equipo de Cirugia para Oftalmologia Snsys066692 Bausch + lomb  </t>
  </si>
  <si>
    <t xml:space="preserve">Equipo de Cirugia para Oftalmologia Snsys066693 Bausch + lomb </t>
  </si>
  <si>
    <t>Autorefractor Queratometro</t>
  </si>
  <si>
    <t>13/06/2022</t>
  </si>
  <si>
    <t>Laser Dual Tango Reflex para Procedimiento SLT y YAG Reflex</t>
  </si>
  <si>
    <t>Pentacam axl Analizador Segmento Anterior Mide Intensidad de Cornea</t>
  </si>
  <si>
    <t>Tomografo de Coherencia Optica (OCT)</t>
  </si>
  <si>
    <t>30/11/2019</t>
  </si>
  <si>
    <t>Aspirado Quirurgico</t>
  </si>
  <si>
    <t>21/06/2022</t>
  </si>
  <si>
    <t>23/06/2022</t>
  </si>
  <si>
    <t>COMPUTADORAS</t>
  </si>
  <si>
    <t xml:space="preserve">                   INVENTARIO ACTIVO FIJO PERIODO ENERO - JUNIO 20222</t>
  </si>
  <si>
    <t>TOTAL GENERAL ACTIVO FIJO PERIODO ENERO - JUNIO 2022</t>
  </si>
  <si>
    <t>Preparado por: Lic. Rennis Imbert</t>
  </si>
  <si>
    <t>Encargado de Activo Fijo</t>
  </si>
  <si>
    <t xml:space="preserve">Revisado p;or: Francisco Villabrille </t>
  </si>
  <si>
    <t>Encargado de Contabilidad</t>
  </si>
  <si>
    <t>Codigo Intituciional</t>
  </si>
  <si>
    <t>Codigo Bienes Nacionales</t>
  </si>
  <si>
    <t>Departamento</t>
  </si>
  <si>
    <t>Unidad</t>
  </si>
  <si>
    <t>Valor</t>
  </si>
  <si>
    <t>Fecha Registro</t>
  </si>
  <si>
    <t>Cocina</t>
  </si>
  <si>
    <t>Mantenimiento</t>
  </si>
  <si>
    <t>Cardiologia</t>
  </si>
  <si>
    <t>Quirofano 2do. Nivel</t>
  </si>
  <si>
    <t>Oftalmologia</t>
  </si>
  <si>
    <t>UCI Neuro</t>
  </si>
  <si>
    <t>fecha Adquisición</t>
  </si>
  <si>
    <t>30/06/2022</t>
  </si>
  <si>
    <t>n/a</t>
  </si>
  <si>
    <t>31/5/2022</t>
  </si>
  <si>
    <t>30/6/2022</t>
  </si>
  <si>
    <t>El Manguito</t>
  </si>
  <si>
    <t>Hemodinamia</t>
  </si>
  <si>
    <t>Intensivo Coronario</t>
  </si>
  <si>
    <t>Hemodinamia UCI</t>
  </si>
  <si>
    <t>Cardiologia UCI</t>
  </si>
  <si>
    <t>Gestion Usuario</t>
  </si>
  <si>
    <t xml:space="preserve"> Arca</t>
  </si>
  <si>
    <t>Informatica</t>
  </si>
  <si>
    <t>31/05/2022</t>
  </si>
  <si>
    <t>31/03/2022</t>
  </si>
  <si>
    <t>SRSM-UE-10-3772</t>
  </si>
  <si>
    <t>SRSM-UE-10-0287</t>
  </si>
  <si>
    <t>SRSM-UE-10-3210</t>
  </si>
  <si>
    <t>SRSM-UE-10-3212</t>
  </si>
  <si>
    <t>SRSM-UE-10-2147</t>
  </si>
  <si>
    <t>SRSM-UE-10-3249</t>
  </si>
  <si>
    <t>SRSM-UE-10-2179</t>
  </si>
  <si>
    <t>SRSM-UE-10-1972</t>
  </si>
  <si>
    <t>SRSM-UE-10-1586</t>
  </si>
  <si>
    <t>SRSM-UE-10-1624</t>
  </si>
  <si>
    <t>SRSM-UE-10-2361</t>
  </si>
  <si>
    <t>SRSM-UE-10-3360</t>
  </si>
  <si>
    <t>SRSM-UE-10-2823</t>
  </si>
  <si>
    <t>SRSM-UE-10-2439</t>
  </si>
  <si>
    <t>SRSM-UE-10-2440</t>
  </si>
  <si>
    <t>SRSM-UE-10-2437</t>
  </si>
  <si>
    <t>SRSM-UE-10-2438</t>
  </si>
  <si>
    <t>SRSM-UE-10-1055</t>
  </si>
  <si>
    <t>SRSM-UE-10-1763</t>
  </si>
  <si>
    <t>SRSM-UE-10-0206</t>
  </si>
  <si>
    <t>SRSM-UE-10-2441</t>
  </si>
  <si>
    <t>SRSM-UE-10-8232</t>
  </si>
  <si>
    <t>SRSM-UE-10-2442</t>
  </si>
  <si>
    <t>SRSM-UE-10-2443</t>
  </si>
  <si>
    <t>SRSM-UE-10-2444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</si>
</sst>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3" fontId="2" fillId="0" borderId="2" xfId="1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3" fontId="2" fillId="0" borderId="1" xfId="1" applyFont="1" applyFill="1" applyBorder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/>
    <xf numFmtId="0" fontId="2" fillId="3" borderId="8" xfId="0" applyFont="1" applyFill="1" applyBorder="1"/>
    <xf numFmtId="43" fontId="2" fillId="3" borderId="9" xfId="1" applyFont="1" applyFill="1" applyBorder="1"/>
    <xf numFmtId="0" fontId="3" fillId="0" borderId="10" xfId="0" applyFont="1" applyFill="1" applyBorder="1" applyAlignment="1">
      <alignment horizontal="center"/>
    </xf>
    <xf numFmtId="43" fontId="2" fillId="0" borderId="0" xfId="0" applyNumberFormat="1" applyFont="1" applyFill="1" applyBorder="1"/>
    <xf numFmtId="14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/>
    <xf numFmtId="43" fontId="2" fillId="0" borderId="13" xfId="1" applyFont="1" applyFill="1" applyBorder="1"/>
    <xf numFmtId="14" fontId="2" fillId="0" borderId="15" xfId="0" applyNumberFormat="1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0" fillId="0" borderId="16" xfId="0" applyFill="1" applyBorder="1" applyAlignment="1">
      <alignment horizontal="center"/>
    </xf>
    <xf numFmtId="0" fontId="0" fillId="0" borderId="17" xfId="0" applyFill="1" applyBorder="1"/>
    <xf numFmtId="0" fontId="0" fillId="0" borderId="17" xfId="0" applyFill="1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2" fillId="0" borderId="6" xfId="0" applyFont="1" applyBorder="1"/>
    <xf numFmtId="0" fontId="2" fillId="3" borderId="6" xfId="0" applyFont="1" applyFill="1" applyBorder="1"/>
    <xf numFmtId="0" fontId="3" fillId="0" borderId="18" xfId="0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14" fontId="2" fillId="0" borderId="2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43" fontId="0" fillId="0" borderId="0" xfId="1" applyFont="1"/>
    <xf numFmtId="43" fontId="2" fillId="0" borderId="13" xfId="1" applyFont="1" applyFill="1" applyBorder="1" applyAlignment="1">
      <alignment horizontal="center"/>
    </xf>
    <xf numFmtId="43" fontId="2" fillId="0" borderId="4" xfId="0" applyNumberFormat="1" applyFont="1" applyFill="1" applyBorder="1"/>
    <xf numFmtId="0" fontId="2" fillId="2" borderId="22" xfId="0" applyFont="1" applyFill="1" applyBorder="1" applyAlignment="1">
      <alignment horizontal="center"/>
    </xf>
    <xf numFmtId="0" fontId="3" fillId="0" borderId="23" xfId="0" applyFont="1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3" fontId="2" fillId="0" borderId="0" xfId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7" xfId="0" applyBorder="1"/>
    <xf numFmtId="43" fontId="2" fillId="0" borderId="14" xfId="0" applyNumberFormat="1" applyFont="1" applyBorder="1"/>
    <xf numFmtId="14" fontId="2" fillId="0" borderId="10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0" borderId="20" xfId="0" quotePrefix="1" applyNumberFormat="1" applyFont="1" applyFill="1" applyBorder="1" applyAlignment="1">
      <alignment horizontal="center"/>
    </xf>
    <xf numFmtId="14" fontId="2" fillId="0" borderId="19" xfId="0" quotePrefix="1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5</xdr:col>
      <xdr:colOff>3837305</xdr:colOff>
      <xdr:row>5</xdr:row>
      <xdr:rowOff>85725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762000"/>
          <a:ext cx="383730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123825</xdr:colOff>
      <xdr:row>46</xdr:row>
      <xdr:rowOff>0</xdr:rowOff>
    </xdr:from>
    <xdr:to>
      <xdr:col>7</xdr:col>
      <xdr:colOff>209550</xdr:colOff>
      <xdr:row>50</xdr:row>
      <xdr:rowOff>95250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12295" r="27778" b="12295"/>
        <a:stretch/>
      </xdr:blipFill>
      <xdr:spPr bwMode="auto">
        <a:xfrm>
          <a:off x="10315575" y="9258300"/>
          <a:ext cx="1095375" cy="857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2419358</xdr:colOff>
      <xdr:row>45</xdr:row>
      <xdr:rowOff>114300</xdr:rowOff>
    </xdr:from>
    <xdr:to>
      <xdr:col>5</xdr:col>
      <xdr:colOff>4585978</xdr:colOff>
      <xdr:row>55</xdr:row>
      <xdr:rowOff>189865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66" t="19783" r="24741" b="17991"/>
        <a:stretch/>
      </xdr:blipFill>
      <xdr:spPr bwMode="auto">
        <a:xfrm rot="16200000">
          <a:off x="7360610" y="9279573"/>
          <a:ext cx="1980565" cy="21666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219075</xdr:colOff>
      <xdr:row>45</xdr:row>
      <xdr:rowOff>142876</xdr:rowOff>
    </xdr:from>
    <xdr:to>
      <xdr:col>2</xdr:col>
      <xdr:colOff>571500</xdr:colOff>
      <xdr:row>50</xdr:row>
      <xdr:rowOff>180976</xdr:rowOff>
    </xdr:to>
    <xdr:pic>
      <xdr:nvPicPr>
        <xdr:cNvPr id="6" name="Imagen 5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210676"/>
          <a:ext cx="1800225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285750</xdr:colOff>
      <xdr:row>45</xdr:row>
      <xdr:rowOff>66675</xdr:rowOff>
    </xdr:from>
    <xdr:to>
      <xdr:col>5</xdr:col>
      <xdr:colOff>180975</xdr:colOff>
      <xdr:row>56</xdr:row>
      <xdr:rowOff>152400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2790825" y="9324975"/>
          <a:ext cx="2238375" cy="2181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V54"/>
  <sheetViews>
    <sheetView tabSelected="1" workbookViewId="0">
      <selection activeCell="D6" sqref="D6"/>
    </sheetView>
  </sheetViews>
  <sheetFormatPr baseColWidth="10" defaultRowHeight="15" x14ac:dyDescent="0.25"/>
  <cols>
    <col min="1" max="1" width="4" customWidth="1"/>
    <col min="2" max="2" width="17.7109375" customWidth="1"/>
    <col min="3" max="3" width="15.85546875" customWidth="1"/>
    <col min="4" max="4" width="18.85546875" customWidth="1"/>
    <col min="5" max="5" width="16.28515625" customWidth="1"/>
    <col min="6" max="6" width="75.5703125" customWidth="1"/>
    <col min="7" max="7" width="15.140625" customWidth="1"/>
    <col min="8" max="8" width="19.5703125" customWidth="1"/>
    <col min="9" max="9" width="18" customWidth="1"/>
    <col min="10" max="10" width="18.85546875" customWidth="1"/>
    <col min="13" max="13" width="34" customWidth="1"/>
    <col min="14" max="14" width="16.28515625" customWidth="1"/>
    <col min="15" max="15" width="14.85546875" customWidth="1"/>
    <col min="16" max="16" width="17" customWidth="1"/>
  </cols>
  <sheetData>
    <row r="7" spans="2:22" ht="15.75" thickBot="1" x14ac:dyDescent="0.3"/>
    <row r="8" spans="2:22" ht="15.75" thickBot="1" x14ac:dyDescent="0.3">
      <c r="B8" s="19" t="s">
        <v>25</v>
      </c>
      <c r="C8" s="38"/>
      <c r="D8" s="38"/>
      <c r="E8" s="38"/>
      <c r="F8" s="20"/>
      <c r="G8" s="57"/>
      <c r="H8" s="57"/>
      <c r="I8" s="57"/>
      <c r="J8" s="53"/>
      <c r="K8" s="53"/>
      <c r="L8" s="53"/>
      <c r="M8" s="53"/>
      <c r="N8" s="53"/>
      <c r="O8" s="53"/>
      <c r="P8" s="53"/>
    </row>
    <row r="9" spans="2:22" x14ac:dyDescent="0.25">
      <c r="B9" t="s">
        <v>2</v>
      </c>
      <c r="J9" s="53"/>
      <c r="K9" s="53"/>
      <c r="L9" s="53"/>
      <c r="M9" s="53"/>
      <c r="N9" s="53"/>
      <c r="O9" s="55"/>
      <c r="P9" s="53"/>
    </row>
    <row r="10" spans="2:22" ht="30" x14ac:dyDescent="0.25">
      <c r="B10" s="2" t="s">
        <v>43</v>
      </c>
      <c r="C10" s="2" t="s">
        <v>36</v>
      </c>
      <c r="D10" s="2" t="s">
        <v>31</v>
      </c>
      <c r="E10" s="45" t="s">
        <v>32</v>
      </c>
      <c r="F10" s="2" t="s">
        <v>0</v>
      </c>
      <c r="G10" s="2" t="s">
        <v>34</v>
      </c>
      <c r="H10" s="50" t="s">
        <v>33</v>
      </c>
      <c r="I10" s="2" t="s">
        <v>35</v>
      </c>
      <c r="J10" s="55"/>
      <c r="K10" s="55"/>
      <c r="L10" s="55"/>
      <c r="M10" s="55"/>
      <c r="N10" s="55"/>
      <c r="O10" s="55"/>
      <c r="P10" s="55"/>
    </row>
    <row r="11" spans="2:22" x14ac:dyDescent="0.25">
      <c r="B11" s="4" t="s">
        <v>23</v>
      </c>
      <c r="C11" s="4" t="s">
        <v>47</v>
      </c>
      <c r="D11" s="4" t="s">
        <v>80</v>
      </c>
      <c r="E11" s="4" t="s">
        <v>45</v>
      </c>
      <c r="F11" s="5" t="s">
        <v>24</v>
      </c>
      <c r="G11" s="6">
        <v>35</v>
      </c>
      <c r="H11" s="60" t="s">
        <v>55</v>
      </c>
      <c r="I11" s="8">
        <v>3923500</v>
      </c>
      <c r="J11" s="55"/>
      <c r="K11" s="55"/>
      <c r="L11" s="55"/>
      <c r="M11" s="56"/>
      <c r="N11" s="57"/>
      <c r="O11" s="57"/>
      <c r="P11" s="57"/>
    </row>
    <row r="12" spans="2:22" ht="15.75" thickBot="1" x14ac:dyDescent="0.3">
      <c r="B12" s="9"/>
      <c r="C12" s="9"/>
      <c r="D12" s="9"/>
      <c r="E12" s="9"/>
      <c r="F12" s="10"/>
      <c r="G12" s="9"/>
      <c r="H12" s="51"/>
      <c r="I12" s="10"/>
      <c r="J12" s="58"/>
      <c r="K12" s="58"/>
      <c r="L12" s="55"/>
      <c r="M12" s="59"/>
      <c r="N12" s="59"/>
      <c r="O12" s="59"/>
      <c r="P12" s="22"/>
      <c r="T12" s="47" t="e">
        <f>SUM(#REF!)</f>
        <v>#REF!</v>
      </c>
      <c r="U12" s="47">
        <v>27523.83</v>
      </c>
      <c r="V12" s="47" t="e">
        <f>T12+U12</f>
        <v>#REF!</v>
      </c>
    </row>
    <row r="13" spans="2:22" ht="15.75" thickBot="1" x14ac:dyDescent="0.3">
      <c r="B13" s="11"/>
      <c r="C13" s="39"/>
      <c r="D13" s="39"/>
      <c r="E13" s="39"/>
      <c r="F13" s="12" t="s">
        <v>3</v>
      </c>
      <c r="G13" s="13"/>
      <c r="H13" s="18"/>
      <c r="I13" s="49">
        <f>SUM(I11:I12)</f>
        <v>3923500</v>
      </c>
      <c r="J13" s="55"/>
      <c r="K13" s="55"/>
      <c r="L13" s="56"/>
      <c r="M13" s="59"/>
      <c r="N13" s="22"/>
      <c r="O13" s="22"/>
      <c r="P13" s="22"/>
      <c r="T13" s="47"/>
      <c r="U13" s="47"/>
      <c r="V13" s="47"/>
    </row>
    <row r="14" spans="2:22" ht="15.75" thickBot="1" x14ac:dyDescent="0.3">
      <c r="B14" s="21"/>
      <c r="C14" s="21"/>
      <c r="D14" s="21"/>
      <c r="E14" s="21"/>
      <c r="F14" s="16"/>
      <c r="G14" s="15"/>
      <c r="H14" s="31"/>
      <c r="I14" s="48"/>
      <c r="J14" s="55"/>
      <c r="K14" s="55"/>
      <c r="L14" s="56"/>
      <c r="M14" s="59"/>
      <c r="N14" s="22"/>
      <c r="O14" s="22"/>
      <c r="P14" s="22"/>
      <c r="T14" s="47"/>
      <c r="U14" s="47"/>
      <c r="V14" s="47"/>
    </row>
    <row r="15" spans="2:22" x14ac:dyDescent="0.25">
      <c r="B15" s="23" t="s">
        <v>7</v>
      </c>
      <c r="C15" s="40" t="s">
        <v>56</v>
      </c>
      <c r="D15" s="40" t="s">
        <v>73</v>
      </c>
      <c r="E15" s="40" t="s">
        <v>45</v>
      </c>
      <c r="F15" s="24" t="s">
        <v>8</v>
      </c>
      <c r="G15" s="46">
        <v>1</v>
      </c>
      <c r="H15" s="61" t="s">
        <v>37</v>
      </c>
      <c r="I15" s="25">
        <v>32683.9</v>
      </c>
      <c r="J15" s="55"/>
      <c r="K15" s="55"/>
      <c r="L15" s="55"/>
      <c r="M15" s="56"/>
      <c r="N15" s="57"/>
      <c r="O15" s="57"/>
      <c r="P15" s="57"/>
      <c r="T15" s="47"/>
      <c r="U15" s="47"/>
      <c r="V15" s="47"/>
    </row>
    <row r="16" spans="2:22" x14ac:dyDescent="0.25">
      <c r="B16" s="26" t="s">
        <v>7</v>
      </c>
      <c r="C16" s="41" t="s">
        <v>56</v>
      </c>
      <c r="D16" s="41" t="s">
        <v>74</v>
      </c>
      <c r="E16" s="68" t="s">
        <v>45</v>
      </c>
      <c r="F16" s="5" t="s">
        <v>8</v>
      </c>
      <c r="G16" s="7">
        <v>1</v>
      </c>
      <c r="H16" s="62" t="s">
        <v>38</v>
      </c>
      <c r="I16" s="8">
        <v>32683.9</v>
      </c>
      <c r="J16" s="55"/>
      <c r="K16" s="55"/>
      <c r="L16" s="55"/>
      <c r="M16" s="56"/>
      <c r="N16" s="57"/>
      <c r="O16" s="57"/>
      <c r="P16" s="57"/>
      <c r="T16" s="47"/>
      <c r="U16" s="47"/>
      <c r="V16" s="47"/>
    </row>
    <row r="17" spans="2:16" x14ac:dyDescent="0.25">
      <c r="B17" s="26" t="s">
        <v>9</v>
      </c>
      <c r="C17" s="41" t="s">
        <v>44</v>
      </c>
      <c r="D17" s="69" t="s">
        <v>75</v>
      </c>
      <c r="E17" s="68" t="s">
        <v>45</v>
      </c>
      <c r="F17" s="5" t="s">
        <v>10</v>
      </c>
      <c r="G17" s="7">
        <v>1</v>
      </c>
      <c r="H17" s="62" t="s">
        <v>53</v>
      </c>
      <c r="I17" s="8">
        <v>27730</v>
      </c>
      <c r="J17" s="55"/>
      <c r="K17" s="55"/>
      <c r="L17" s="55"/>
      <c r="M17" s="56"/>
      <c r="N17" s="57"/>
      <c r="O17" s="57"/>
      <c r="P17" s="57"/>
    </row>
    <row r="18" spans="2:16" x14ac:dyDescent="0.25">
      <c r="B18" s="26" t="s">
        <v>9</v>
      </c>
      <c r="C18" s="41" t="s">
        <v>44</v>
      </c>
      <c r="D18" s="69" t="s">
        <v>76</v>
      </c>
      <c r="E18" s="68" t="s">
        <v>45</v>
      </c>
      <c r="F18" s="5" t="s">
        <v>10</v>
      </c>
      <c r="G18" s="6">
        <v>1</v>
      </c>
      <c r="H18" s="63" t="s">
        <v>53</v>
      </c>
      <c r="I18" s="14">
        <v>27730</v>
      </c>
      <c r="J18" s="55"/>
      <c r="K18" s="55"/>
      <c r="L18" s="55"/>
      <c r="M18" s="56"/>
      <c r="N18" s="57"/>
      <c r="O18" s="57"/>
      <c r="P18" s="57"/>
    </row>
    <row r="19" spans="2:16" x14ac:dyDescent="0.25">
      <c r="B19" s="26" t="s">
        <v>9</v>
      </c>
      <c r="C19" s="41" t="s">
        <v>44</v>
      </c>
      <c r="D19" s="69" t="s">
        <v>77</v>
      </c>
      <c r="E19" s="67" t="s">
        <v>45</v>
      </c>
      <c r="F19" s="5" t="s">
        <v>10</v>
      </c>
      <c r="G19" s="6">
        <v>1</v>
      </c>
      <c r="H19" s="63" t="s">
        <v>54</v>
      </c>
      <c r="I19" s="14">
        <v>27730</v>
      </c>
      <c r="J19" s="55"/>
      <c r="K19" s="55"/>
      <c r="L19" s="55"/>
      <c r="M19" s="56"/>
      <c r="N19" s="57"/>
      <c r="O19" s="57"/>
      <c r="P19" s="57"/>
    </row>
    <row r="20" spans="2:16" ht="15.75" thickBot="1" x14ac:dyDescent="0.3">
      <c r="B20" s="27"/>
      <c r="C20" s="42"/>
      <c r="D20" s="42"/>
      <c r="E20" s="42"/>
      <c r="F20" s="28"/>
      <c r="G20" s="29"/>
      <c r="H20" s="64"/>
      <c r="I20" s="28"/>
      <c r="J20" s="55"/>
      <c r="K20" s="55"/>
      <c r="L20" s="55"/>
      <c r="M20" s="56"/>
      <c r="N20" s="57"/>
      <c r="O20" s="57"/>
      <c r="P20" s="57"/>
    </row>
    <row r="21" spans="2:16" ht="15.75" thickBot="1" x14ac:dyDescent="0.3">
      <c r="B21" s="17"/>
      <c r="C21" s="43"/>
      <c r="D21" s="43"/>
      <c r="E21" s="43"/>
      <c r="F21" s="12" t="s">
        <v>1</v>
      </c>
      <c r="G21" s="13"/>
      <c r="H21" s="18"/>
      <c r="I21" s="49">
        <f>SUM(I15:I20)</f>
        <v>148557.79999999999</v>
      </c>
      <c r="J21" s="55"/>
      <c r="K21" s="55"/>
      <c r="L21" s="56"/>
      <c r="M21" s="56"/>
      <c r="N21" s="22"/>
      <c r="O21" s="22"/>
      <c r="P21" s="22"/>
    </row>
    <row r="22" spans="2:16" ht="15.75" thickBot="1" x14ac:dyDescent="0.3">
      <c r="B22" s="30"/>
      <c r="C22" s="30"/>
      <c r="D22" s="30"/>
      <c r="E22" s="30"/>
      <c r="F22" s="16"/>
      <c r="G22" s="15"/>
      <c r="H22" s="31"/>
      <c r="I22" s="16"/>
      <c r="J22" s="55"/>
      <c r="K22" s="55"/>
      <c r="L22" s="56"/>
      <c r="M22" s="56"/>
      <c r="N22" s="22"/>
      <c r="O22" s="22"/>
      <c r="P22" s="22"/>
    </row>
    <row r="23" spans="2:16" x14ac:dyDescent="0.25">
      <c r="B23" s="23">
        <v>44594</v>
      </c>
      <c r="C23" s="40" t="s">
        <v>57</v>
      </c>
      <c r="D23" s="70" t="s">
        <v>79</v>
      </c>
      <c r="E23" s="40" t="s">
        <v>45</v>
      </c>
      <c r="F23" s="24" t="s">
        <v>5</v>
      </c>
      <c r="G23" s="46">
        <v>1</v>
      </c>
      <c r="H23" s="61" t="s">
        <v>51</v>
      </c>
      <c r="I23" s="25">
        <v>220855.88</v>
      </c>
      <c r="J23" s="55"/>
      <c r="K23" s="55"/>
      <c r="L23" s="55"/>
      <c r="M23" s="56"/>
      <c r="N23" s="57"/>
      <c r="O23" s="57"/>
      <c r="P23" s="57"/>
    </row>
    <row r="24" spans="2:16" x14ac:dyDescent="0.25">
      <c r="B24" s="26">
        <v>44594</v>
      </c>
      <c r="C24" s="41" t="s">
        <v>57</v>
      </c>
      <c r="D24" s="41" t="s">
        <v>82</v>
      </c>
      <c r="E24" s="41" t="s">
        <v>45</v>
      </c>
      <c r="F24" s="5" t="s">
        <v>5</v>
      </c>
      <c r="G24" s="6">
        <v>1</v>
      </c>
      <c r="H24" s="63" t="s">
        <v>39</v>
      </c>
      <c r="I24" s="8">
        <v>220855.88</v>
      </c>
      <c r="J24" s="55"/>
      <c r="K24" s="55"/>
      <c r="L24" s="55"/>
      <c r="M24" s="56"/>
      <c r="N24" s="57"/>
      <c r="O24" s="57"/>
      <c r="P24" s="57"/>
    </row>
    <row r="25" spans="2:16" x14ac:dyDescent="0.25">
      <c r="B25" s="26">
        <v>44594</v>
      </c>
      <c r="C25" s="41" t="s">
        <v>57</v>
      </c>
      <c r="D25" s="69" t="s">
        <v>62</v>
      </c>
      <c r="E25" s="41" t="s">
        <v>45</v>
      </c>
      <c r="F25" s="5" t="s">
        <v>5</v>
      </c>
      <c r="G25" s="6">
        <v>1</v>
      </c>
      <c r="H25" s="63" t="s">
        <v>52</v>
      </c>
      <c r="I25" s="8">
        <v>220855.88</v>
      </c>
      <c r="J25" s="55"/>
      <c r="K25" s="55"/>
      <c r="L25" s="55"/>
      <c r="M25" s="56"/>
      <c r="N25" s="57"/>
      <c r="O25" s="57"/>
      <c r="P25" s="57"/>
    </row>
    <row r="26" spans="2:16" x14ac:dyDescent="0.25">
      <c r="B26" s="26">
        <v>44594</v>
      </c>
      <c r="C26" s="41" t="s">
        <v>57</v>
      </c>
      <c r="D26" s="69" t="s">
        <v>63</v>
      </c>
      <c r="E26" s="41" t="s">
        <v>45</v>
      </c>
      <c r="F26" s="5" t="s">
        <v>5</v>
      </c>
      <c r="G26" s="6">
        <v>1</v>
      </c>
      <c r="H26" s="63" t="s">
        <v>39</v>
      </c>
      <c r="I26" s="8">
        <v>220855.88</v>
      </c>
      <c r="J26" s="55"/>
      <c r="K26" s="55"/>
      <c r="L26" s="55"/>
      <c r="M26" s="56"/>
      <c r="N26" s="57"/>
      <c r="O26" s="57"/>
      <c r="P26" s="57"/>
    </row>
    <row r="27" spans="2:16" x14ac:dyDescent="0.25">
      <c r="B27" s="26">
        <v>44594</v>
      </c>
      <c r="C27" s="41" t="s">
        <v>46</v>
      </c>
      <c r="D27" s="4" t="s">
        <v>81</v>
      </c>
      <c r="E27" s="41" t="s">
        <v>45</v>
      </c>
      <c r="F27" s="5" t="s">
        <v>6</v>
      </c>
      <c r="G27" s="6">
        <v>1</v>
      </c>
      <c r="H27" s="63" t="s">
        <v>39</v>
      </c>
      <c r="I27" s="14">
        <v>20532000</v>
      </c>
      <c r="J27" s="55"/>
      <c r="K27" s="55"/>
      <c r="L27" s="55"/>
      <c r="M27" s="56"/>
      <c r="N27" s="57"/>
      <c r="O27" s="57"/>
      <c r="P27" s="57"/>
    </row>
    <row r="28" spans="2:16" x14ac:dyDescent="0.25">
      <c r="B28" s="26">
        <v>44594</v>
      </c>
      <c r="C28" s="41" t="s">
        <v>44</v>
      </c>
      <c r="D28" s="69" t="s">
        <v>64</v>
      </c>
      <c r="E28" s="41" t="s">
        <v>45</v>
      </c>
      <c r="F28" s="5" t="s">
        <v>11</v>
      </c>
      <c r="G28" s="6">
        <v>1</v>
      </c>
      <c r="H28" s="63" t="s">
        <v>49</v>
      </c>
      <c r="I28" s="8">
        <v>4846850</v>
      </c>
      <c r="J28" s="55"/>
      <c r="K28" s="55"/>
      <c r="L28" s="55"/>
      <c r="M28" s="56"/>
      <c r="N28" s="57"/>
      <c r="O28" s="57"/>
      <c r="P28" s="57"/>
    </row>
    <row r="29" spans="2:16" x14ac:dyDescent="0.25">
      <c r="B29" s="26">
        <v>44594</v>
      </c>
      <c r="C29" s="41" t="s">
        <v>44</v>
      </c>
      <c r="D29" s="69" t="s">
        <v>65</v>
      </c>
      <c r="E29" s="41" t="s">
        <v>45</v>
      </c>
      <c r="F29" s="5" t="s">
        <v>11</v>
      </c>
      <c r="G29" s="6">
        <v>1</v>
      </c>
      <c r="H29" s="63" t="s">
        <v>50</v>
      </c>
      <c r="I29" s="8">
        <v>4846850</v>
      </c>
      <c r="J29" s="55"/>
      <c r="K29" s="55"/>
      <c r="L29" s="55"/>
      <c r="M29" s="56"/>
      <c r="N29" s="57"/>
      <c r="O29" s="57"/>
      <c r="P29" s="57"/>
    </row>
    <row r="30" spans="2:16" x14ac:dyDescent="0.25">
      <c r="B30" s="26">
        <v>44594</v>
      </c>
      <c r="C30" s="41" t="s">
        <v>44</v>
      </c>
      <c r="D30" s="69" t="s">
        <v>66</v>
      </c>
      <c r="E30" s="41" t="s">
        <v>45</v>
      </c>
      <c r="F30" s="5" t="s">
        <v>12</v>
      </c>
      <c r="G30" s="6">
        <v>1</v>
      </c>
      <c r="H30" s="63" t="s">
        <v>39</v>
      </c>
      <c r="I30" s="8">
        <v>10507900</v>
      </c>
      <c r="J30" s="55"/>
      <c r="K30" s="55"/>
      <c r="L30" s="55"/>
      <c r="M30" s="56"/>
      <c r="N30" s="57"/>
      <c r="O30" s="57"/>
      <c r="P30" s="57"/>
    </row>
    <row r="31" spans="2:16" x14ac:dyDescent="0.25">
      <c r="B31" s="26">
        <v>44594</v>
      </c>
      <c r="C31" s="41" t="s">
        <v>44</v>
      </c>
      <c r="D31" s="69" t="s">
        <v>67</v>
      </c>
      <c r="E31" s="41" t="s">
        <v>45</v>
      </c>
      <c r="F31" s="5" t="s">
        <v>12</v>
      </c>
      <c r="G31" s="6">
        <v>1</v>
      </c>
      <c r="H31" s="63" t="s">
        <v>39</v>
      </c>
      <c r="I31" s="8">
        <v>10507900</v>
      </c>
      <c r="J31" s="55"/>
      <c r="K31" s="55"/>
      <c r="L31" s="55"/>
      <c r="M31" s="56"/>
      <c r="N31" s="57"/>
      <c r="O31" s="57"/>
      <c r="P31" s="57"/>
    </row>
    <row r="32" spans="2:16" x14ac:dyDescent="0.25">
      <c r="B32" s="26">
        <v>44564</v>
      </c>
      <c r="C32" s="41" t="s">
        <v>44</v>
      </c>
      <c r="D32" s="69" t="s">
        <v>68</v>
      </c>
      <c r="E32" s="41" t="s">
        <v>45</v>
      </c>
      <c r="F32" s="5" t="s">
        <v>13</v>
      </c>
      <c r="G32" s="6">
        <v>1</v>
      </c>
      <c r="H32" s="63" t="s">
        <v>40</v>
      </c>
      <c r="I32" s="8">
        <v>4450000</v>
      </c>
      <c r="J32" s="55"/>
      <c r="K32" s="55"/>
      <c r="L32" s="55"/>
      <c r="M32" s="56"/>
      <c r="N32" s="57"/>
      <c r="O32" s="57"/>
      <c r="P32" s="57"/>
    </row>
    <row r="33" spans="2:16" x14ac:dyDescent="0.25">
      <c r="B33" s="26">
        <v>44564</v>
      </c>
      <c r="C33" s="41" t="s">
        <v>44</v>
      </c>
      <c r="D33" s="69" t="s">
        <v>69</v>
      </c>
      <c r="E33" s="41" t="s">
        <v>45</v>
      </c>
      <c r="F33" s="5" t="s">
        <v>14</v>
      </c>
      <c r="G33" s="6">
        <v>1</v>
      </c>
      <c r="H33" s="63" t="s">
        <v>40</v>
      </c>
      <c r="I33" s="8">
        <v>4450000</v>
      </c>
      <c r="J33" s="55"/>
      <c r="K33" s="55"/>
      <c r="L33" s="55"/>
      <c r="M33" s="56"/>
      <c r="N33" s="57"/>
      <c r="O33" s="57"/>
      <c r="P33" s="57"/>
    </row>
    <row r="34" spans="2:16" x14ac:dyDescent="0.25">
      <c r="B34" s="26">
        <v>44718</v>
      </c>
      <c r="C34" s="41" t="s">
        <v>44</v>
      </c>
      <c r="D34" s="69" t="s">
        <v>70</v>
      </c>
      <c r="E34" s="41" t="s">
        <v>45</v>
      </c>
      <c r="F34" s="5" t="s">
        <v>15</v>
      </c>
      <c r="G34" s="6">
        <v>1</v>
      </c>
      <c r="H34" s="63" t="s">
        <v>48</v>
      </c>
      <c r="I34" s="8">
        <v>359871.68</v>
      </c>
      <c r="J34" s="55"/>
      <c r="K34" s="55"/>
      <c r="L34" s="55"/>
      <c r="M34" s="56"/>
      <c r="N34" s="57"/>
      <c r="O34" s="57"/>
      <c r="P34" s="57"/>
    </row>
    <row r="35" spans="2:16" x14ac:dyDescent="0.25">
      <c r="B35" s="26" t="s">
        <v>16</v>
      </c>
      <c r="C35" s="41" t="s">
        <v>44</v>
      </c>
      <c r="D35" s="41" t="s">
        <v>71</v>
      </c>
      <c r="E35" s="41" t="s">
        <v>45</v>
      </c>
      <c r="F35" s="5" t="s">
        <v>17</v>
      </c>
      <c r="G35" s="6">
        <v>1</v>
      </c>
      <c r="H35" s="63" t="s">
        <v>41</v>
      </c>
      <c r="I35" s="8">
        <v>6967900</v>
      </c>
      <c r="J35" s="55"/>
      <c r="K35" s="55"/>
      <c r="L35" s="55"/>
      <c r="M35" s="56"/>
      <c r="N35" s="57"/>
      <c r="O35" s="57"/>
      <c r="P35" s="57"/>
    </row>
    <row r="36" spans="2:16" x14ac:dyDescent="0.25">
      <c r="B36" s="26" t="s">
        <v>16</v>
      </c>
      <c r="C36" s="41" t="s">
        <v>44</v>
      </c>
      <c r="D36" s="41" t="s">
        <v>72</v>
      </c>
      <c r="E36" s="41" t="s">
        <v>45</v>
      </c>
      <c r="F36" s="5" t="s">
        <v>17</v>
      </c>
      <c r="G36" s="6">
        <v>1</v>
      </c>
      <c r="H36" s="63" t="s">
        <v>41</v>
      </c>
      <c r="I36" s="8">
        <v>6967900</v>
      </c>
      <c r="J36" s="55"/>
      <c r="K36" s="55"/>
      <c r="L36" s="55"/>
      <c r="M36" s="56"/>
      <c r="N36" s="57"/>
      <c r="O36" s="57"/>
      <c r="P36" s="57"/>
    </row>
    <row r="37" spans="2:16" x14ac:dyDescent="0.25">
      <c r="B37" s="26" t="s">
        <v>16</v>
      </c>
      <c r="C37" s="41" t="s">
        <v>44</v>
      </c>
      <c r="D37" s="41" t="s">
        <v>58</v>
      </c>
      <c r="E37" s="41" t="s">
        <v>45</v>
      </c>
      <c r="F37" s="5" t="s">
        <v>18</v>
      </c>
      <c r="G37" s="6">
        <v>1</v>
      </c>
      <c r="H37" s="63" t="s">
        <v>41</v>
      </c>
      <c r="I37" s="8">
        <v>7960989.9900000002</v>
      </c>
      <c r="J37" s="55"/>
      <c r="K37" s="55"/>
      <c r="L37" s="55"/>
      <c r="M37" s="56"/>
      <c r="N37" s="57"/>
      <c r="O37" s="57"/>
      <c r="P37" s="57"/>
    </row>
    <row r="38" spans="2:16" x14ac:dyDescent="0.25">
      <c r="B38" s="26" t="s">
        <v>20</v>
      </c>
      <c r="C38" s="41" t="s">
        <v>44</v>
      </c>
      <c r="D38" s="41" t="s">
        <v>59</v>
      </c>
      <c r="E38" s="41" t="s">
        <v>45</v>
      </c>
      <c r="F38" s="5" t="s">
        <v>19</v>
      </c>
      <c r="G38" s="6">
        <v>1</v>
      </c>
      <c r="H38" s="63" t="s">
        <v>39</v>
      </c>
      <c r="I38" s="8">
        <v>7500000</v>
      </c>
      <c r="J38" s="55"/>
      <c r="K38" s="55"/>
      <c r="L38" s="55"/>
      <c r="M38" s="56"/>
      <c r="N38" s="57"/>
      <c r="O38" s="57"/>
      <c r="P38" s="57"/>
    </row>
    <row r="39" spans="2:16" x14ac:dyDescent="0.25">
      <c r="B39" s="26" t="s">
        <v>22</v>
      </c>
      <c r="C39" s="41" t="s">
        <v>44</v>
      </c>
      <c r="D39" s="41" t="s">
        <v>60</v>
      </c>
      <c r="E39" s="41" t="s">
        <v>45</v>
      </c>
      <c r="F39" s="5" t="s">
        <v>21</v>
      </c>
      <c r="G39" s="6">
        <v>1</v>
      </c>
      <c r="H39" s="63" t="s">
        <v>42</v>
      </c>
      <c r="I39" s="8">
        <v>115412.85</v>
      </c>
      <c r="J39" s="55"/>
      <c r="K39" s="55"/>
      <c r="L39" s="55"/>
      <c r="M39" s="56"/>
      <c r="N39" s="57"/>
      <c r="O39" s="57"/>
      <c r="P39" s="57"/>
    </row>
    <row r="40" spans="2:16" x14ac:dyDescent="0.25">
      <c r="B40" s="26" t="s">
        <v>22</v>
      </c>
      <c r="C40" s="41" t="s">
        <v>44</v>
      </c>
      <c r="D40" s="41" t="s">
        <v>61</v>
      </c>
      <c r="E40" s="41" t="s">
        <v>45</v>
      </c>
      <c r="F40" s="5" t="s">
        <v>21</v>
      </c>
      <c r="G40" s="6">
        <v>1</v>
      </c>
      <c r="H40" s="63" t="s">
        <v>42</v>
      </c>
      <c r="I40" s="8">
        <v>200600</v>
      </c>
      <c r="J40" s="55"/>
      <c r="K40" s="55"/>
      <c r="L40" s="55"/>
      <c r="M40" s="56"/>
      <c r="N40" s="57"/>
      <c r="O40" s="57"/>
      <c r="P40" s="57"/>
    </row>
    <row r="41" spans="2:16" x14ac:dyDescent="0.25">
      <c r="B41" s="26" t="s">
        <v>22</v>
      </c>
      <c r="C41" s="41" t="s">
        <v>44</v>
      </c>
      <c r="D41" s="41" t="s">
        <v>78</v>
      </c>
      <c r="E41" s="41" t="s">
        <v>45</v>
      </c>
      <c r="F41" s="5" t="s">
        <v>21</v>
      </c>
      <c r="G41" s="6">
        <v>1</v>
      </c>
      <c r="H41" s="63" t="s">
        <v>42</v>
      </c>
      <c r="I41" s="8">
        <v>200600</v>
      </c>
      <c r="J41" s="55"/>
      <c r="K41" s="55"/>
      <c r="L41" s="55"/>
      <c r="M41" s="56"/>
      <c r="N41" s="57"/>
      <c r="O41" s="57"/>
      <c r="P41" s="57"/>
    </row>
    <row r="42" spans="2:16" ht="15.75" thickBot="1" x14ac:dyDescent="0.3">
      <c r="B42" s="32"/>
      <c r="C42" s="44"/>
      <c r="D42" s="44"/>
      <c r="E42" s="44"/>
      <c r="F42" s="33"/>
      <c r="G42" s="34"/>
      <c r="H42" s="52"/>
      <c r="I42" s="33"/>
      <c r="J42" s="54"/>
      <c r="K42" s="54"/>
      <c r="L42" s="55"/>
      <c r="M42" s="53"/>
      <c r="N42" s="53"/>
      <c r="O42" s="53"/>
      <c r="P42" s="53"/>
    </row>
    <row r="43" spans="2:16" ht="15.75" thickBot="1" x14ac:dyDescent="0.3">
      <c r="B43" s="17"/>
      <c r="C43" s="43"/>
      <c r="D43" s="43"/>
      <c r="E43" s="43"/>
      <c r="F43" s="12" t="s">
        <v>4</v>
      </c>
      <c r="G43" s="12"/>
      <c r="H43" s="18"/>
      <c r="I43" s="49">
        <f>SUM(I23:I42)</f>
        <v>91298198.039999977</v>
      </c>
      <c r="J43" s="55"/>
      <c r="K43" s="55"/>
      <c r="L43" s="56"/>
      <c r="M43" s="56"/>
      <c r="N43" s="22"/>
      <c r="O43" s="22"/>
      <c r="P43" s="22"/>
    </row>
    <row r="44" spans="2:16" ht="15.75" thickBot="1" x14ac:dyDescent="0.3">
      <c r="B44" s="3"/>
      <c r="C44" s="3"/>
      <c r="D44" s="3"/>
      <c r="E44" s="3"/>
      <c r="I44" s="65"/>
      <c r="J44" s="54"/>
      <c r="K44" s="54"/>
      <c r="L44" s="53"/>
      <c r="M44" s="53"/>
      <c r="N44" s="53"/>
      <c r="O44" s="53"/>
      <c r="P44" s="53"/>
    </row>
    <row r="45" spans="2:16" ht="15.75" thickBot="1" x14ac:dyDescent="0.3">
      <c r="B45" s="35"/>
      <c r="C45" s="36"/>
      <c r="D45" s="36"/>
      <c r="E45" s="36"/>
      <c r="F45" s="37" t="s">
        <v>26</v>
      </c>
      <c r="G45" s="37"/>
      <c r="H45" s="37"/>
      <c r="I45" s="66">
        <f>I13+I21+I43</f>
        <v>95370255.839999974</v>
      </c>
      <c r="J45" s="54"/>
      <c r="K45" s="54"/>
      <c r="L45" s="53"/>
      <c r="M45" s="53"/>
      <c r="N45" s="22"/>
      <c r="O45" s="22"/>
      <c r="P45" s="22"/>
    </row>
    <row r="46" spans="2:16" x14ac:dyDescent="0.25">
      <c r="J46" s="3"/>
      <c r="K46" s="3"/>
    </row>
    <row r="50" spans="2:10" x14ac:dyDescent="0.25">
      <c r="F50" s="1"/>
      <c r="G50" s="1"/>
      <c r="H50" s="1"/>
      <c r="I50" s="1"/>
      <c r="J50" s="1"/>
    </row>
    <row r="51" spans="2:10" x14ac:dyDescent="0.25">
      <c r="F51" s="1"/>
      <c r="G51" s="1"/>
      <c r="H51" s="1"/>
      <c r="I51" s="1"/>
      <c r="J51" s="1"/>
    </row>
    <row r="52" spans="2:10" x14ac:dyDescent="0.25">
      <c r="B52" s="1" t="s">
        <v>27</v>
      </c>
    </row>
    <row r="53" spans="2:10" x14ac:dyDescent="0.25">
      <c r="B53" s="1" t="s">
        <v>28</v>
      </c>
      <c r="F53" s="1"/>
      <c r="G53" s="1" t="s">
        <v>29</v>
      </c>
      <c r="H53" s="1"/>
      <c r="I53" s="1"/>
      <c r="J53" s="1"/>
    </row>
    <row r="54" spans="2:10" x14ac:dyDescent="0.25">
      <c r="F54" s="1"/>
      <c r="G54" s="1" t="s">
        <v>30</v>
      </c>
      <c r="H54" s="1"/>
      <c r="I54" s="1"/>
      <c r="J54" s="1"/>
    </row>
  </sheetData>
  <sheetProtection sheet="1" objects="1" scenarios="1"/>
  <pageMargins left="0.2" right="0.2" top="0.5" bottom="0.2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INV. ACTIVO FIJO ENERO-JUNIO-22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madeline.santana</dc:creator>
  <cp:lastModifiedBy>Francisco Villabrille</cp:lastModifiedBy>
  <cp:lastPrinted>2022-07-27T18:48:22Z</cp:lastPrinted>
  <dcterms:created xsi:type="dcterms:W3CDTF">2021-11-24T13:58:23Z</dcterms:created>
  <dcterms:modified xsi:type="dcterms:W3CDTF">2022-07-27T18:49:23Z</dcterms:modified>
</cp:coreProperties>
</file>