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19830" windowHeight="6360" tabRatio="917" firstSheet="1" activeTab="1"/>
  </bookViews>
  <sheets>
    <sheet name="Nota PPE" sheetId="40" state="hidden" r:id="rId1"/>
    <sheet name="BALANCE GENERAL" sheetId="29" r:id="rId2"/>
  </sheets>
  <definedNames>
    <definedName name="_xlnm.Print_Area" localSheetId="1">'BALANCE GENERAL'!$A$2:$E$58</definedName>
    <definedName name="_xlnm.Print_Titles" localSheetId="1">'BALANCE GENERAL'!$1:$12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C25" i="29" l="1"/>
  <c r="C33" i="29" l="1"/>
  <c r="C35" i="29" l="1"/>
  <c r="C21" i="29" l="1"/>
  <c r="C27" i="29" s="1"/>
  <c r="C41" i="29"/>
  <c r="C43" i="29" l="1"/>
</calcChain>
</file>

<file path=xl/sharedStrings.xml><?xml version="1.0" encoding="utf-8"?>
<sst xmlns="http://schemas.openxmlformats.org/spreadsheetml/2006/main" count="133" uniqueCount="49">
  <si>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</si>
  <si>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</si>
  <si>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</si>
  <si>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</si>
  <si>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</si>
  <si>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</si>
  <si>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</si>
  <si>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</si>
  <si>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</si>
  <si>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</si>
  <si>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( VALORES ES RD$)</t>
  </si>
  <si>
    <t>Total Activos</t>
  </si>
  <si>
    <t>Costo de Adquisición 2019</t>
  </si>
  <si>
    <t>Propiedad, Planta y Equipo Neto 2020</t>
  </si>
  <si>
    <t>Servicio Nacional de Salud</t>
  </si>
  <si>
    <t>Servicio Regional de Salud Metropolitano</t>
  </si>
  <si>
    <t>Ciudad Sanitaria Dr. Luis E. Aybar</t>
  </si>
  <si>
    <t>Estado de Situación Financiera</t>
  </si>
  <si>
    <t>Activos</t>
  </si>
  <si>
    <t>Activos Corrientes</t>
  </si>
  <si>
    <t>Efectivo Equivalente De Efectivo (Notas 7)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</si>
  <si>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</si>
  <si>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</si>
  <si>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</si>
  <si>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</si>
  <si>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</si>
  <si>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 xml:space="preserve"> </t>
  </si>
  <si>
    <t>Total Activos No Corrientes</t>
  </si>
  <si>
    <t>Pasivos</t>
  </si>
  <si>
    <t>Pasivos Corrientes</t>
  </si>
  <si>
    <t>Cuentas Por Pagar A Corto Plazo (Nota 12)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</si>
  <si>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</si>
  <si>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</si>
  <si>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</si>
  <si>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</si>
  <si>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</si>
  <si>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</si>
  <si>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</si>
  <si>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</si>
  <si>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.</t>
  </si>
  <si>
    <t>Nota # 11  Propiedad Planta y Equipo</t>
  </si>
  <si>
    <t>Propiedad Planta y Equipo Neto (Nota 11)</t>
  </si>
  <si>
    <t>Retenciones y  Acumulaciones Por Pagar (Nota 13)</t>
  </si>
  <si>
    <t>Equipos de Transporte Y Computacion</t>
  </si>
  <si>
    <t>Costo de Adquisición 2020</t>
  </si>
  <si>
    <t>Propiedad, Planta y Equipo Neto 2022</t>
  </si>
  <si>
    <t>Licda. Wanda Zarzuela</t>
  </si>
  <si>
    <t>Gerente Financiera</t>
  </si>
  <si>
    <t xml:space="preserve">Del Ejercicio Terminado al 30 de Abril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</si>
</sst>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5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3" fontId="0" fillId="0" borderId="0" xfId="0" applyNumberFormat="1" applyFill="1"/>
    <xf numFmtId="4" fontId="0" fillId="0" borderId="0" xfId="0" applyNumberFormat="1"/>
    <xf numFmtId="0" fontId="9" fillId="0" borderId="0" xfId="13" applyFont="1" applyFill="1" applyAlignment="1">
      <alignment horizontal="center" vertical="center"/>
    </xf>
    <xf numFmtId="0" fontId="2" fillId="0" borderId="0" xfId="13" applyFont="1" applyFill="1" applyAlignment="1">
      <alignment horizontal="center" vertical="center"/>
    </xf>
    <xf numFmtId="0" fontId="2" fillId="0" borderId="0" xfId="13" applyFont="1" applyFill="1" applyAlignment="1">
      <alignment vertical="center"/>
    </xf>
    <xf numFmtId="4" fontId="2" fillId="0" borderId="0" xfId="13" applyNumberFormat="1" applyFont="1" applyFill="1"/>
    <xf numFmtId="0" fontId="9" fillId="0" borderId="0" xfId="13" applyFont="1" applyFill="1" applyAlignment="1">
      <alignment vertical="center" wrapText="1"/>
    </xf>
    <xf numFmtId="43" fontId="0" fillId="0" borderId="0" xfId="9" applyFont="1" applyBorder="1"/>
    <xf numFmtId="164" fontId="0" fillId="0" borderId="0" xfId="0" applyNumberFormat="1"/>
    <xf numFmtId="0" fontId="5" fillId="0" borderId="0" xfId="0" applyFont="1" applyFill="1"/>
    <xf numFmtId="0" fontId="0" fillId="0" borderId="0" xfId="0" applyFill="1"/>
    <xf numFmtId="43" fontId="0" fillId="0" borderId="0" xfId="9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3" fontId="5" fillId="0" borderId="0" xfId="9" applyFont="1" applyFill="1"/>
    <xf numFmtId="0" fontId="10" fillId="0" borderId="0" xfId="0" applyFont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2" fillId="2" borderId="0" xfId="13" applyFont="1" applyFill="1" applyAlignment="1">
      <alignment vertical="center"/>
    </xf>
    <xf numFmtId="0" fontId="9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3" applyNumberFormat="1" applyFont="1" applyFill="1"/>
    <xf numFmtId="0" fontId="12" fillId="2" borderId="0" xfId="0" applyFont="1" applyFill="1" applyAlignment="1">
      <alignment vertical="center" wrapText="1"/>
    </xf>
    <xf numFmtId="43" fontId="1" fillId="2" borderId="0" xfId="9" applyFont="1" applyFill="1" applyBorder="1" applyAlignment="1">
      <alignment horizontal="center" vertical="center"/>
    </xf>
    <xf numFmtId="43" fontId="2" fillId="2" borderId="0" xfId="9" applyFont="1" applyFill="1" applyAlignment="1">
      <alignment vertical="center"/>
    </xf>
    <xf numFmtId="4" fontId="2" fillId="2" borderId="0" xfId="13" applyNumberFormat="1" applyFont="1" applyFill="1" applyBorder="1"/>
    <xf numFmtId="4" fontId="2" fillId="2" borderId="0" xfId="13" applyNumberFormat="1" applyFont="1" applyFill="1" applyAlignment="1">
      <alignment vertical="center"/>
    </xf>
    <xf numFmtId="4" fontId="9" fillId="2" borderId="6" xfId="13" applyNumberFormat="1" applyFont="1" applyFill="1" applyBorder="1"/>
    <xf numFmtId="4" fontId="9" fillId="2" borderId="0" xfId="13" applyNumberFormat="1" applyFont="1" applyFill="1" applyBorder="1"/>
    <xf numFmtId="0" fontId="0" fillId="2" borderId="0" xfId="0" applyFill="1" applyAlignment="1">
      <alignment wrapText="1"/>
    </xf>
    <xf numFmtId="43" fontId="2" fillId="2" borderId="0" xfId="13" applyNumberFormat="1" applyFont="1" applyFill="1" applyAlignment="1">
      <alignment vertical="center"/>
    </xf>
    <xf numFmtId="4" fontId="9" fillId="2" borderId="0" xfId="13" applyNumberFormat="1" applyFont="1" applyFill="1"/>
    <xf numFmtId="164" fontId="2" fillId="2" borderId="0" xfId="13" applyNumberFormat="1" applyFont="1" applyFill="1" applyAlignment="1">
      <alignment vertical="center"/>
    </xf>
    <xf numFmtId="4" fontId="9" fillId="2" borderId="4" xfId="13" applyNumberFormat="1" applyFont="1" applyFill="1" applyBorder="1"/>
    <xf numFmtId="0" fontId="5" fillId="2" borderId="0" xfId="0" applyFont="1" applyFill="1" applyAlignment="1">
      <alignment wrapText="1"/>
    </xf>
    <xf numFmtId="43" fontId="2" fillId="2" borderId="0" xfId="9" applyFont="1" applyFill="1" applyBorder="1" applyAlignment="1">
      <alignment vertical="center"/>
    </xf>
    <xf numFmtId="4" fontId="14" fillId="2" borderId="0" xfId="13" applyNumberFormat="1" applyFont="1" applyFill="1" applyBorder="1"/>
    <xf numFmtId="0" fontId="2" fillId="2" borderId="0" xfId="13" applyFont="1" applyFill="1" applyBorder="1" applyAlignment="1">
      <alignment vertical="center"/>
    </xf>
    <xf numFmtId="0" fontId="9" fillId="2" borderId="0" xfId="13" applyFont="1" applyFill="1" applyAlignment="1">
      <alignment horizontal="left" vertical="center" wrapText="1"/>
    </xf>
    <xf numFmtId="4" fontId="2" fillId="2" borderId="0" xfId="13" applyNumberFormat="1" applyFont="1" applyFill="1" applyAlignment="1">
      <alignment vertical="center" wrapText="1"/>
    </xf>
    <xf numFmtId="0" fontId="0" fillId="2" borderId="0" xfId="0" applyFill="1"/>
    <xf numFmtId="43" fontId="0" fillId="2" borderId="0" xfId="9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3" applyFont="1" applyFill="1" applyAlignment="1">
      <alignment vertical="center"/>
    </xf>
    <xf numFmtId="0" fontId="13" fillId="2" borderId="0" xfId="13" applyFont="1" applyFill="1" applyAlignment="1">
      <alignment vertical="center" wrapText="1"/>
    </xf>
    <xf numFmtId="0" fontId="2" fillId="2" borderId="0" xfId="13" applyFont="1" applyFill="1" applyAlignment="1">
      <alignment vertical="center" wrapText="1"/>
    </xf>
    <xf numFmtId="0" fontId="9" fillId="2" borderId="0" xfId="13" applyFont="1" applyFill="1" applyAlignment="1">
      <alignment vertical="center" wrapText="1"/>
    </xf>
    <xf numFmtId="17" fontId="5" fillId="0" borderId="0" xfId="0" applyNumberFormat="1" applyFont="1" applyAlignment="1">
      <alignment horizontal="center"/>
    </xf>
    <xf numFmtId="43" fontId="9" fillId="2" borderId="0" xfId="13" applyNumberFormat="1" applyFont="1" applyFill="1" applyBorder="1" applyAlignment="1">
      <alignment vertical="center"/>
    </xf>
    <xf numFmtId="0" fontId="9" fillId="0" borderId="0" xfId="13" applyFont="1" applyFill="1" applyAlignment="1">
      <alignment horizontal="center" vertical="center"/>
    </xf>
    <xf numFmtId="0" fontId="10" fillId="2" borderId="0" xfId="13" applyFont="1" applyFill="1" applyAlignment="1">
      <alignment horizontal="center" vertical="center"/>
    </xf>
    <xf numFmtId="0" fontId="9" fillId="2" borderId="0" xfId="13" applyFont="1" applyFill="1" applyAlignment="1">
      <alignment horizontal="center" vertical="center"/>
    </xf>
    <xf numFmtId="0" fontId="11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 wrapText="1"/>
    </xf>
    <xf numFmtId="43" fontId="9" fillId="2" borderId="0" xfId="9" applyFont="1" applyFill="1" applyBorder="1" applyAlignment="1">
      <alignment vertical="center"/>
    </xf>
    <xf numFmtId="4" fontId="2" fillId="2" borderId="0" xfId="13" applyNumberFormat="1" applyFont="1" applyFill="1" applyBorder="1" applyAlignment="1">
      <alignment vertical="center"/>
    </xf>
  </cellXfs>
  <cellStyles count="15">
    <cellStyle name="Comma_Hoja de trabajo flujo 2007" xfId="7"/>
    <cellStyle name="Millares" xfId="9" builtinId="3"/>
    <cellStyle name="Millares 2" xfId="2"/>
    <cellStyle name="Millares 2 2" xfId="14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76200</xdr:rowOff>
    </xdr:from>
    <xdr:to>
      <xdr:col>2</xdr:col>
      <xdr:colOff>379730</xdr:colOff>
      <xdr:row>7</xdr:row>
      <xdr:rowOff>85725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619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866775</xdr:colOff>
      <xdr:row>4</xdr:row>
      <xdr:rowOff>0</xdr:rowOff>
    </xdr:from>
    <xdr:to>
      <xdr:col>3</xdr:col>
      <xdr:colOff>542925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="" xmlns:a16="http://schemas.microsoft.com/office/drawing/2014/main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6477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2990850</xdr:colOff>
      <xdr:row>43</xdr:row>
      <xdr:rowOff>114300</xdr:rowOff>
    </xdr:from>
    <xdr:to>
      <xdr:col>3</xdr:col>
      <xdr:colOff>466725</xdr:colOff>
      <xdr:row>47</xdr:row>
      <xdr:rowOff>66675</xdr:rowOff>
    </xdr:to>
    <xdr:pic>
      <xdr:nvPicPr>
        <xdr:cNvPr id="7" name="Imagen 10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9" t="6596" r="11203" b="71775"/>
        <a:stretch/>
      </xdr:blipFill>
      <xdr:spPr bwMode="auto">
        <a:xfrm>
          <a:off x="3295650" y="7600950"/>
          <a:ext cx="2305050" cy="638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43</xdr:row>
      <xdr:rowOff>85725</xdr:rowOff>
    </xdr:from>
    <xdr:to>
      <xdr:col>1</xdr:col>
      <xdr:colOff>3219450</xdr:colOff>
      <xdr:row>53</xdr:row>
      <xdr:rowOff>57150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2152"/>
        <a:stretch/>
      </xdr:blipFill>
      <xdr:spPr bwMode="auto">
        <a:xfrm>
          <a:off x="0" y="7572375"/>
          <a:ext cx="3524250" cy="1800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2019300</xdr:colOff>
      <xdr:row>50</xdr:row>
      <xdr:rowOff>47625</xdr:rowOff>
    </xdr:from>
    <xdr:to>
      <xdr:col>2</xdr:col>
      <xdr:colOff>1171575</xdr:colOff>
      <xdr:row>58</xdr:row>
      <xdr:rowOff>19050</xdr:rowOff>
    </xdr:to>
    <xdr:pic>
      <xdr:nvPicPr>
        <xdr:cNvPr id="10" name="Imagen 12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2324100" y="8791575"/>
          <a:ext cx="2571750" cy="1466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21" x14ac:dyDescent="0.25">
      <c r="C3" s="84">
        <v>44593</v>
      </c>
    </row>
    <row r="4" spans="2:21" x14ac:dyDescent="0.25">
      <c r="B4" s="1" t="s">
        <v>40</v>
      </c>
    </row>
    <row r="6" spans="2:21" x14ac:dyDescent="0.25">
      <c r="G6" s="14"/>
    </row>
    <row r="7" spans="2:21" x14ac:dyDescent="0.25">
      <c r="B7" s="36">
        <v>2022</v>
      </c>
      <c r="C7" s="17" t="s">
        <v>26</v>
      </c>
      <c r="D7" s="17" t="s">
        <v>26</v>
      </c>
      <c r="E7" s="17" t="s">
        <v>26</v>
      </c>
      <c r="F7" s="17" t="s">
        <v>26</v>
      </c>
      <c r="G7" s="13"/>
    </row>
    <row r="8" spans="2:21" ht="45" x14ac:dyDescent="0.25">
      <c r="B8" s="19"/>
      <c r="C8" s="20" t="s">
        <v>0</v>
      </c>
      <c r="D8" s="20" t="s">
        <v>1</v>
      </c>
      <c r="E8" s="21" t="s">
        <v>43</v>
      </c>
      <c r="F8" s="22" t="s">
        <v>3</v>
      </c>
      <c r="G8" s="1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2:21" x14ac:dyDescent="0.25">
      <c r="B9" s="23" t="s">
        <v>44</v>
      </c>
      <c r="C9" s="29">
        <v>449507907.79000002</v>
      </c>
      <c r="D9" s="29">
        <v>122232782.17</v>
      </c>
      <c r="E9" s="30">
        <v>2729227.82</v>
      </c>
      <c r="F9" s="30">
        <f>SUM(C9:E9)</f>
        <v>574469917.78000009</v>
      </c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2:21" x14ac:dyDescent="0.25">
      <c r="B10" s="24" t="s">
        <v>4</v>
      </c>
      <c r="C10" s="46">
        <v>0</v>
      </c>
      <c r="D10" s="33">
        <v>0</v>
      </c>
      <c r="E10" s="33">
        <v>0</v>
      </c>
      <c r="F10" s="38">
        <f>SUM(C10:E10)</f>
        <v>0</v>
      </c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2:21" x14ac:dyDescent="0.25">
      <c r="B11" s="23">
        <v>2021</v>
      </c>
      <c r="C11" s="33">
        <f>SUM(C9:C10)</f>
        <v>449507907.79000002</v>
      </c>
      <c r="D11" s="33">
        <f>SUM(D9:D10)</f>
        <v>122232782.17</v>
      </c>
      <c r="E11" s="34">
        <f>SUM(E9:E10)</f>
        <v>2729227.82</v>
      </c>
      <c r="F11" s="34">
        <f>SUM(F9:F10)</f>
        <v>574469917.78000009</v>
      </c>
      <c r="G11" s="1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2:21" ht="13.5" customHeight="1" x14ac:dyDescent="0.25">
      <c r="B12" s="23"/>
      <c r="C12" s="29"/>
      <c r="D12" s="29"/>
      <c r="E12" s="30"/>
      <c r="F12" s="30"/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2:21" x14ac:dyDescent="0.25">
      <c r="B13" s="23" t="s">
        <v>6</v>
      </c>
      <c r="C13" s="25"/>
      <c r="D13" s="25"/>
      <c r="E13" s="26"/>
      <c r="F13" s="26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2:21" x14ac:dyDescent="0.25">
      <c r="B14" s="24" t="s">
        <v>7</v>
      </c>
      <c r="C14" s="47">
        <v>-422925566.44</v>
      </c>
      <c r="D14" s="31">
        <v>-93444246.180000007</v>
      </c>
      <c r="E14" s="32">
        <v>-1643043.53</v>
      </c>
      <c r="F14" s="32">
        <f>SUM(C14:E14)</f>
        <v>-518012856.14999998</v>
      </c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2:21" x14ac:dyDescent="0.25">
      <c r="B15" s="24" t="s">
        <v>8</v>
      </c>
      <c r="C15" s="37">
        <f>-1000930.82-168624.26-6845.11</f>
        <v>-1176400.1900000002</v>
      </c>
      <c r="D15" s="37">
        <f>-17087.82-164344.35-1563.6-6178.8-3615.91</f>
        <v>-192790.48</v>
      </c>
      <c r="E15" s="38">
        <f>-3233.48-10733.72-573.56</f>
        <v>-14540.759999999998</v>
      </c>
      <c r="F15" s="38">
        <f>SUM(C15:E15)</f>
        <v>-1383731.4300000002</v>
      </c>
      <c r="G15" s="15"/>
      <c r="H15" s="3"/>
      <c r="I15" s="3"/>
      <c r="J15" s="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2:21" x14ac:dyDescent="0.25">
      <c r="B16" s="23" t="s">
        <v>9</v>
      </c>
      <c r="C16" s="33">
        <f>SUM(C14:C15)</f>
        <v>-424101966.63</v>
      </c>
      <c r="D16" s="33">
        <f>SUM(D14:D15)</f>
        <v>-93637036.660000011</v>
      </c>
      <c r="E16" s="34">
        <f>SUM(E14:E15)</f>
        <v>-1657584.29</v>
      </c>
      <c r="F16" s="34">
        <f>SUM(F14:F15)</f>
        <v>-519396587.57999998</v>
      </c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15.75" thickBot="1" x14ac:dyDescent="0.3">
      <c r="B17" s="16" t="s">
        <v>45</v>
      </c>
      <c r="C17" s="27">
        <f>+C11+C16</f>
        <v>25405941.160000026</v>
      </c>
      <c r="D17" s="27">
        <f>+D11+D16</f>
        <v>28595745.50999999</v>
      </c>
      <c r="E17" s="28">
        <f>+E11+E16</f>
        <v>1071643.5299999998</v>
      </c>
      <c r="F17" s="28">
        <f>+F11+F16</f>
        <v>55073330.200000107</v>
      </c>
      <c r="G17" s="1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2:21" ht="15.75" thickTop="1" x14ac:dyDescent="0.25">
      <c r="B18" s="14"/>
      <c r="C18" s="14"/>
      <c r="D18" s="14"/>
      <c r="E18" s="14"/>
      <c r="F18" s="14"/>
      <c r="G18" s="14"/>
      <c r="H18" s="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2:21" x14ac:dyDescent="0.25">
      <c r="B19" s="14"/>
      <c r="C19" s="3" t="s">
        <v>26</v>
      </c>
      <c r="D19" s="3" t="s">
        <v>26</v>
      </c>
      <c r="E19" s="3" t="s">
        <v>26</v>
      </c>
      <c r="F19" s="4" t="s">
        <v>26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2:21" x14ac:dyDescent="0.25">
      <c r="B20" s="18">
        <v>2021</v>
      </c>
      <c r="C20" s="13"/>
      <c r="D20" s="13"/>
      <c r="E20" s="13"/>
      <c r="F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30" x14ac:dyDescent="0.25">
      <c r="B21" s="19"/>
      <c r="C21" s="20" t="s">
        <v>0</v>
      </c>
      <c r="D21" s="20" t="s">
        <v>1</v>
      </c>
      <c r="E21" s="21" t="s">
        <v>2</v>
      </c>
      <c r="F21" s="22" t="s">
        <v>3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2:21" x14ac:dyDescent="0.25">
      <c r="B22" s="23" t="s">
        <v>12</v>
      </c>
      <c r="C22" s="39">
        <v>444238342.32999998</v>
      </c>
      <c r="D22" s="39">
        <v>115086882.84</v>
      </c>
      <c r="E22" s="40">
        <v>2050790.8</v>
      </c>
      <c r="F22" s="40">
        <f>SUM(A22:E22)</f>
        <v>561376015.96999991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ht="15.75" thickBot="1" x14ac:dyDescent="0.3">
      <c r="B23" s="24" t="s">
        <v>4</v>
      </c>
      <c r="C23" s="39">
        <v>0</v>
      </c>
      <c r="D23" s="2">
        <v>0</v>
      </c>
      <c r="E23" s="39">
        <v>0</v>
      </c>
      <c r="F23" s="40">
        <f>SUM(A23:E23)</f>
        <v>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ht="15.75" thickBot="1" x14ac:dyDescent="0.3">
      <c r="B24" s="24" t="s">
        <v>5</v>
      </c>
      <c r="C24" s="41">
        <f>SUM(C22:C23)</f>
        <v>444238342.32999998</v>
      </c>
      <c r="D24" s="41">
        <f>SUM(D22:D23)</f>
        <v>115086882.84</v>
      </c>
      <c r="E24" s="42">
        <f>SUM(E22:E23)</f>
        <v>2050790.8</v>
      </c>
      <c r="F24" s="42">
        <f>SUM(F22:F23)</f>
        <v>561376015.96999991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ht="15.75" thickTop="1" x14ac:dyDescent="0.25">
      <c r="B25" s="23" t="s">
        <v>6</v>
      </c>
      <c r="C25" s="25"/>
      <c r="D25" s="25"/>
      <c r="E25" s="26"/>
      <c r="F25" s="26"/>
    </row>
    <row r="26" spans="2:21" x14ac:dyDescent="0.25">
      <c r="B26" s="24" t="s">
        <v>7</v>
      </c>
      <c r="C26" s="39">
        <v>-410273892.16000003</v>
      </c>
      <c r="D26" s="39">
        <v>-90543162.019999996</v>
      </c>
      <c r="E26" s="40">
        <v>-1584844.37</v>
      </c>
      <c r="F26" s="40">
        <f>SUM(A26:E26)</f>
        <v>-502401898.55000001</v>
      </c>
    </row>
    <row r="27" spans="2:21" ht="15.75" thickBot="1" x14ac:dyDescent="0.3">
      <c r="B27" s="24" t="s">
        <v>8</v>
      </c>
      <c r="C27" s="48">
        <f>-1971303.12-297092.97</f>
        <v>-2268396.09</v>
      </c>
      <c r="D27" s="49">
        <f>-163401.13-34660.85</f>
        <v>-198061.98</v>
      </c>
      <c r="E27" s="50">
        <v>-6468.2</v>
      </c>
      <c r="F27" s="40">
        <f>SUM(A27:E27)</f>
        <v>-2472926.27</v>
      </c>
    </row>
    <row r="28" spans="2:21" ht="15.75" thickBot="1" x14ac:dyDescent="0.3">
      <c r="B28" s="24" t="s">
        <v>9</v>
      </c>
      <c r="C28" s="43">
        <f>SUM(C26:C27)</f>
        <v>-412542288.25</v>
      </c>
      <c r="D28" s="43">
        <f>SUM(D25:D27)</f>
        <v>-90741224</v>
      </c>
      <c r="E28" s="44">
        <f>SUM(E25:E27)</f>
        <v>-1591312.57</v>
      </c>
      <c r="F28" s="45">
        <f>SUM(F25:F27)</f>
        <v>-504874824.81999999</v>
      </c>
    </row>
    <row r="29" spans="2:21" ht="15.75" thickBot="1" x14ac:dyDescent="0.3">
      <c r="B29" s="16" t="s">
        <v>13</v>
      </c>
      <c r="C29" s="41">
        <f>C24+C28</f>
        <v>31696054.079999983</v>
      </c>
      <c r="D29" s="41">
        <f>D24+D28</f>
        <v>24345658.840000004</v>
      </c>
      <c r="E29" s="41">
        <f>E24+E28</f>
        <v>459478.23</v>
      </c>
      <c r="F29" s="41">
        <f>F24+F28</f>
        <v>56501191.149999917</v>
      </c>
    </row>
    <row r="30" spans="2:21" ht="15.75" thickTop="1" x14ac:dyDescent="0.25">
      <c r="C30" s="31"/>
      <c r="D30" s="31"/>
      <c r="E30" s="32"/>
      <c r="F30" s="32"/>
    </row>
    <row r="31" spans="2:21" x14ac:dyDescent="0.25">
      <c r="F31" s="9"/>
    </row>
    <row r="32" spans="2:21" x14ac:dyDescent="0.25">
      <c r="F32" s="12" t="s">
        <v>26</v>
      </c>
    </row>
    <row r="33" spans="6:6" x14ac:dyDescent="0.25">
      <c r="F3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3"/>
  <sheetViews>
    <sheetView tabSelected="1" workbookViewId="0">
      <selection activeCell="D51" sqref="D51"/>
    </sheetView>
  </sheetViews>
  <sheetFormatPr baseColWidth="10" defaultColWidth="9.140625" defaultRowHeight="12.75" x14ac:dyDescent="0.25"/>
  <cols>
    <col min="1" max="1" width="4.5703125" style="8" customWidth="1"/>
    <col min="2" max="2" width="51.28515625" style="10" customWidth="1"/>
    <col min="3" max="4" width="21.140625" style="8" customWidth="1"/>
    <col min="5" max="5" width="16.140625" style="8" customWidth="1"/>
    <col min="6" max="6" width="9.140625" style="8"/>
    <col min="7" max="8" width="16.5703125" style="8" bestFit="1" customWidth="1"/>
    <col min="9" max="10" width="9.140625" style="8"/>
    <col min="11" max="11" width="15.42578125" style="8" bestFit="1" customWidth="1"/>
    <col min="12" max="254" width="9.140625" style="8"/>
    <col min="255" max="255" width="5.28515625" style="8" customWidth="1"/>
    <col min="256" max="256" width="48.42578125" style="8" customWidth="1"/>
    <col min="257" max="257" width="33.7109375" style="8" customWidth="1"/>
    <col min="258" max="258" width="9.140625" style="8"/>
    <col min="259" max="259" width="13.7109375" style="8" bestFit="1" customWidth="1"/>
    <col min="260" max="510" width="9.140625" style="8"/>
    <col min="511" max="511" width="5.28515625" style="8" customWidth="1"/>
    <col min="512" max="512" width="48.42578125" style="8" customWidth="1"/>
    <col min="513" max="513" width="33.7109375" style="8" customWidth="1"/>
    <col min="514" max="514" width="9.140625" style="8"/>
    <col min="515" max="515" width="13.7109375" style="8" bestFit="1" customWidth="1"/>
    <col min="516" max="766" width="9.140625" style="8"/>
    <col min="767" max="767" width="5.28515625" style="8" customWidth="1"/>
    <col min="768" max="768" width="48.42578125" style="8" customWidth="1"/>
    <col min="769" max="769" width="33.7109375" style="8" customWidth="1"/>
    <col min="770" max="770" width="9.140625" style="8"/>
    <col min="771" max="771" width="13.7109375" style="8" bestFit="1" customWidth="1"/>
    <col min="772" max="1022" width="9.140625" style="8"/>
    <col min="1023" max="1023" width="5.28515625" style="8" customWidth="1"/>
    <col min="1024" max="1024" width="48.42578125" style="8" customWidth="1"/>
    <col min="1025" max="1025" width="33.7109375" style="8" customWidth="1"/>
    <col min="1026" max="1026" width="9.140625" style="8"/>
    <col min="1027" max="1027" width="13.7109375" style="8" bestFit="1" customWidth="1"/>
    <col min="1028" max="1278" width="9.140625" style="8"/>
    <col min="1279" max="1279" width="5.28515625" style="8" customWidth="1"/>
    <col min="1280" max="1280" width="48.42578125" style="8" customWidth="1"/>
    <col min="1281" max="1281" width="33.7109375" style="8" customWidth="1"/>
    <col min="1282" max="1282" width="9.140625" style="8"/>
    <col min="1283" max="1283" width="13.7109375" style="8" bestFit="1" customWidth="1"/>
    <col min="1284" max="1534" width="9.140625" style="8"/>
    <col min="1535" max="1535" width="5.28515625" style="8" customWidth="1"/>
    <col min="1536" max="1536" width="48.42578125" style="8" customWidth="1"/>
    <col min="1537" max="1537" width="33.7109375" style="8" customWidth="1"/>
    <col min="1538" max="1538" width="9.140625" style="8"/>
    <col min="1539" max="1539" width="13.7109375" style="8" bestFit="1" customWidth="1"/>
    <col min="1540" max="1790" width="9.140625" style="8"/>
    <col min="1791" max="1791" width="5.28515625" style="8" customWidth="1"/>
    <col min="1792" max="1792" width="48.42578125" style="8" customWidth="1"/>
    <col min="1793" max="1793" width="33.7109375" style="8" customWidth="1"/>
    <col min="1794" max="1794" width="9.140625" style="8"/>
    <col min="1795" max="1795" width="13.7109375" style="8" bestFit="1" customWidth="1"/>
    <col min="1796" max="2046" width="9.140625" style="8"/>
    <col min="2047" max="2047" width="5.28515625" style="8" customWidth="1"/>
    <col min="2048" max="2048" width="48.42578125" style="8" customWidth="1"/>
    <col min="2049" max="2049" width="33.7109375" style="8" customWidth="1"/>
    <col min="2050" max="2050" width="9.140625" style="8"/>
    <col min="2051" max="2051" width="13.7109375" style="8" bestFit="1" customWidth="1"/>
    <col min="2052" max="2302" width="9.140625" style="8"/>
    <col min="2303" max="2303" width="5.28515625" style="8" customWidth="1"/>
    <col min="2304" max="2304" width="48.42578125" style="8" customWidth="1"/>
    <col min="2305" max="2305" width="33.7109375" style="8" customWidth="1"/>
    <col min="2306" max="2306" width="9.140625" style="8"/>
    <col min="2307" max="2307" width="13.7109375" style="8" bestFit="1" customWidth="1"/>
    <col min="2308" max="2558" width="9.140625" style="8"/>
    <col min="2559" max="2559" width="5.28515625" style="8" customWidth="1"/>
    <col min="2560" max="2560" width="48.42578125" style="8" customWidth="1"/>
    <col min="2561" max="2561" width="33.7109375" style="8" customWidth="1"/>
    <col min="2562" max="2562" width="9.140625" style="8"/>
    <col min="2563" max="2563" width="13.7109375" style="8" bestFit="1" customWidth="1"/>
    <col min="2564" max="2814" width="9.140625" style="8"/>
    <col min="2815" max="2815" width="5.28515625" style="8" customWidth="1"/>
    <col min="2816" max="2816" width="48.42578125" style="8" customWidth="1"/>
    <col min="2817" max="2817" width="33.7109375" style="8" customWidth="1"/>
    <col min="2818" max="2818" width="9.140625" style="8"/>
    <col min="2819" max="2819" width="13.7109375" style="8" bestFit="1" customWidth="1"/>
    <col min="2820" max="3070" width="9.140625" style="8"/>
    <col min="3071" max="3071" width="5.28515625" style="8" customWidth="1"/>
    <col min="3072" max="3072" width="48.42578125" style="8" customWidth="1"/>
    <col min="3073" max="3073" width="33.7109375" style="8" customWidth="1"/>
    <col min="3074" max="3074" width="9.140625" style="8"/>
    <col min="3075" max="3075" width="13.7109375" style="8" bestFit="1" customWidth="1"/>
    <col min="3076" max="3326" width="9.140625" style="8"/>
    <col min="3327" max="3327" width="5.28515625" style="8" customWidth="1"/>
    <col min="3328" max="3328" width="48.42578125" style="8" customWidth="1"/>
    <col min="3329" max="3329" width="33.7109375" style="8" customWidth="1"/>
    <col min="3330" max="3330" width="9.140625" style="8"/>
    <col min="3331" max="3331" width="13.7109375" style="8" bestFit="1" customWidth="1"/>
    <col min="3332" max="3582" width="9.140625" style="8"/>
    <col min="3583" max="3583" width="5.28515625" style="8" customWidth="1"/>
    <col min="3584" max="3584" width="48.42578125" style="8" customWidth="1"/>
    <col min="3585" max="3585" width="33.7109375" style="8" customWidth="1"/>
    <col min="3586" max="3586" width="9.140625" style="8"/>
    <col min="3587" max="3587" width="13.7109375" style="8" bestFit="1" customWidth="1"/>
    <col min="3588" max="3838" width="9.140625" style="8"/>
    <col min="3839" max="3839" width="5.28515625" style="8" customWidth="1"/>
    <col min="3840" max="3840" width="48.42578125" style="8" customWidth="1"/>
    <col min="3841" max="3841" width="33.7109375" style="8" customWidth="1"/>
    <col min="3842" max="3842" width="9.140625" style="8"/>
    <col min="3843" max="3843" width="13.7109375" style="8" bestFit="1" customWidth="1"/>
    <col min="3844" max="4094" width="9.140625" style="8"/>
    <col min="4095" max="4095" width="5.28515625" style="8" customWidth="1"/>
    <col min="4096" max="4096" width="48.42578125" style="8" customWidth="1"/>
    <col min="4097" max="4097" width="33.7109375" style="8" customWidth="1"/>
    <col min="4098" max="4098" width="9.140625" style="8"/>
    <col min="4099" max="4099" width="13.7109375" style="8" bestFit="1" customWidth="1"/>
    <col min="4100" max="4350" width="9.140625" style="8"/>
    <col min="4351" max="4351" width="5.28515625" style="8" customWidth="1"/>
    <col min="4352" max="4352" width="48.42578125" style="8" customWidth="1"/>
    <col min="4353" max="4353" width="33.7109375" style="8" customWidth="1"/>
    <col min="4354" max="4354" width="9.140625" style="8"/>
    <col min="4355" max="4355" width="13.7109375" style="8" bestFit="1" customWidth="1"/>
    <col min="4356" max="4606" width="9.140625" style="8"/>
    <col min="4607" max="4607" width="5.28515625" style="8" customWidth="1"/>
    <col min="4608" max="4608" width="48.42578125" style="8" customWidth="1"/>
    <col min="4609" max="4609" width="33.7109375" style="8" customWidth="1"/>
    <col min="4610" max="4610" width="9.140625" style="8"/>
    <col min="4611" max="4611" width="13.7109375" style="8" bestFit="1" customWidth="1"/>
    <col min="4612" max="4862" width="9.140625" style="8"/>
    <col min="4863" max="4863" width="5.28515625" style="8" customWidth="1"/>
    <col min="4864" max="4864" width="48.42578125" style="8" customWidth="1"/>
    <col min="4865" max="4865" width="33.7109375" style="8" customWidth="1"/>
    <col min="4866" max="4866" width="9.140625" style="8"/>
    <col min="4867" max="4867" width="13.7109375" style="8" bestFit="1" customWidth="1"/>
    <col min="4868" max="5118" width="9.140625" style="8"/>
    <col min="5119" max="5119" width="5.28515625" style="8" customWidth="1"/>
    <col min="5120" max="5120" width="48.42578125" style="8" customWidth="1"/>
    <col min="5121" max="5121" width="33.7109375" style="8" customWidth="1"/>
    <col min="5122" max="5122" width="9.140625" style="8"/>
    <col min="5123" max="5123" width="13.7109375" style="8" bestFit="1" customWidth="1"/>
    <col min="5124" max="5374" width="9.140625" style="8"/>
    <col min="5375" max="5375" width="5.28515625" style="8" customWidth="1"/>
    <col min="5376" max="5376" width="48.42578125" style="8" customWidth="1"/>
    <col min="5377" max="5377" width="33.7109375" style="8" customWidth="1"/>
    <col min="5378" max="5378" width="9.140625" style="8"/>
    <col min="5379" max="5379" width="13.7109375" style="8" bestFit="1" customWidth="1"/>
    <col min="5380" max="5630" width="9.140625" style="8"/>
    <col min="5631" max="5631" width="5.28515625" style="8" customWidth="1"/>
    <col min="5632" max="5632" width="48.42578125" style="8" customWidth="1"/>
    <col min="5633" max="5633" width="33.7109375" style="8" customWidth="1"/>
    <col min="5634" max="5634" width="9.140625" style="8"/>
    <col min="5635" max="5635" width="13.7109375" style="8" bestFit="1" customWidth="1"/>
    <col min="5636" max="5886" width="9.140625" style="8"/>
    <col min="5887" max="5887" width="5.28515625" style="8" customWidth="1"/>
    <col min="5888" max="5888" width="48.42578125" style="8" customWidth="1"/>
    <col min="5889" max="5889" width="33.7109375" style="8" customWidth="1"/>
    <col min="5890" max="5890" width="9.140625" style="8"/>
    <col min="5891" max="5891" width="13.7109375" style="8" bestFit="1" customWidth="1"/>
    <col min="5892" max="6142" width="9.140625" style="8"/>
    <col min="6143" max="6143" width="5.28515625" style="8" customWidth="1"/>
    <col min="6144" max="6144" width="48.42578125" style="8" customWidth="1"/>
    <col min="6145" max="6145" width="33.7109375" style="8" customWidth="1"/>
    <col min="6146" max="6146" width="9.140625" style="8"/>
    <col min="6147" max="6147" width="13.7109375" style="8" bestFit="1" customWidth="1"/>
    <col min="6148" max="6398" width="9.140625" style="8"/>
    <col min="6399" max="6399" width="5.28515625" style="8" customWidth="1"/>
    <col min="6400" max="6400" width="48.42578125" style="8" customWidth="1"/>
    <col min="6401" max="6401" width="33.7109375" style="8" customWidth="1"/>
    <col min="6402" max="6402" width="9.140625" style="8"/>
    <col min="6403" max="6403" width="13.7109375" style="8" bestFit="1" customWidth="1"/>
    <col min="6404" max="6654" width="9.140625" style="8"/>
    <col min="6655" max="6655" width="5.28515625" style="8" customWidth="1"/>
    <col min="6656" max="6656" width="48.42578125" style="8" customWidth="1"/>
    <col min="6657" max="6657" width="33.7109375" style="8" customWidth="1"/>
    <col min="6658" max="6658" width="9.140625" style="8"/>
    <col min="6659" max="6659" width="13.7109375" style="8" bestFit="1" customWidth="1"/>
    <col min="6660" max="6910" width="9.140625" style="8"/>
    <col min="6911" max="6911" width="5.28515625" style="8" customWidth="1"/>
    <col min="6912" max="6912" width="48.42578125" style="8" customWidth="1"/>
    <col min="6913" max="6913" width="33.7109375" style="8" customWidth="1"/>
    <col min="6914" max="6914" width="9.140625" style="8"/>
    <col min="6915" max="6915" width="13.7109375" style="8" bestFit="1" customWidth="1"/>
    <col min="6916" max="7166" width="9.140625" style="8"/>
    <col min="7167" max="7167" width="5.28515625" style="8" customWidth="1"/>
    <col min="7168" max="7168" width="48.42578125" style="8" customWidth="1"/>
    <col min="7169" max="7169" width="33.7109375" style="8" customWidth="1"/>
    <col min="7170" max="7170" width="9.140625" style="8"/>
    <col min="7171" max="7171" width="13.7109375" style="8" bestFit="1" customWidth="1"/>
    <col min="7172" max="7422" width="9.140625" style="8"/>
    <col min="7423" max="7423" width="5.28515625" style="8" customWidth="1"/>
    <col min="7424" max="7424" width="48.42578125" style="8" customWidth="1"/>
    <col min="7425" max="7425" width="33.7109375" style="8" customWidth="1"/>
    <col min="7426" max="7426" width="9.140625" style="8"/>
    <col min="7427" max="7427" width="13.7109375" style="8" bestFit="1" customWidth="1"/>
    <col min="7428" max="7678" width="9.140625" style="8"/>
    <col min="7679" max="7679" width="5.28515625" style="8" customWidth="1"/>
    <col min="7680" max="7680" width="48.42578125" style="8" customWidth="1"/>
    <col min="7681" max="7681" width="33.7109375" style="8" customWidth="1"/>
    <col min="7682" max="7682" width="9.140625" style="8"/>
    <col min="7683" max="7683" width="13.7109375" style="8" bestFit="1" customWidth="1"/>
    <col min="7684" max="7934" width="9.140625" style="8"/>
    <col min="7935" max="7935" width="5.28515625" style="8" customWidth="1"/>
    <col min="7936" max="7936" width="48.42578125" style="8" customWidth="1"/>
    <col min="7937" max="7937" width="33.7109375" style="8" customWidth="1"/>
    <col min="7938" max="7938" width="9.140625" style="8"/>
    <col min="7939" max="7939" width="13.7109375" style="8" bestFit="1" customWidth="1"/>
    <col min="7940" max="8190" width="9.140625" style="8"/>
    <col min="8191" max="8191" width="5.28515625" style="8" customWidth="1"/>
    <col min="8192" max="8192" width="48.42578125" style="8" customWidth="1"/>
    <col min="8193" max="8193" width="33.7109375" style="8" customWidth="1"/>
    <col min="8194" max="8194" width="9.140625" style="8"/>
    <col min="8195" max="8195" width="13.7109375" style="8" bestFit="1" customWidth="1"/>
    <col min="8196" max="8446" width="9.140625" style="8"/>
    <col min="8447" max="8447" width="5.28515625" style="8" customWidth="1"/>
    <col min="8448" max="8448" width="48.42578125" style="8" customWidth="1"/>
    <col min="8449" max="8449" width="33.7109375" style="8" customWidth="1"/>
    <col min="8450" max="8450" width="9.140625" style="8"/>
    <col min="8451" max="8451" width="13.7109375" style="8" bestFit="1" customWidth="1"/>
    <col min="8452" max="8702" width="9.140625" style="8"/>
    <col min="8703" max="8703" width="5.28515625" style="8" customWidth="1"/>
    <col min="8704" max="8704" width="48.42578125" style="8" customWidth="1"/>
    <col min="8705" max="8705" width="33.7109375" style="8" customWidth="1"/>
    <col min="8706" max="8706" width="9.140625" style="8"/>
    <col min="8707" max="8707" width="13.7109375" style="8" bestFit="1" customWidth="1"/>
    <col min="8708" max="8958" width="9.140625" style="8"/>
    <col min="8959" max="8959" width="5.28515625" style="8" customWidth="1"/>
    <col min="8960" max="8960" width="48.42578125" style="8" customWidth="1"/>
    <col min="8961" max="8961" width="33.7109375" style="8" customWidth="1"/>
    <col min="8962" max="8962" width="9.140625" style="8"/>
    <col min="8963" max="8963" width="13.7109375" style="8" bestFit="1" customWidth="1"/>
    <col min="8964" max="9214" width="9.140625" style="8"/>
    <col min="9215" max="9215" width="5.28515625" style="8" customWidth="1"/>
    <col min="9216" max="9216" width="48.42578125" style="8" customWidth="1"/>
    <col min="9217" max="9217" width="33.7109375" style="8" customWidth="1"/>
    <col min="9218" max="9218" width="9.140625" style="8"/>
    <col min="9219" max="9219" width="13.7109375" style="8" bestFit="1" customWidth="1"/>
    <col min="9220" max="9470" width="9.140625" style="8"/>
    <col min="9471" max="9471" width="5.28515625" style="8" customWidth="1"/>
    <col min="9472" max="9472" width="48.42578125" style="8" customWidth="1"/>
    <col min="9473" max="9473" width="33.7109375" style="8" customWidth="1"/>
    <col min="9474" max="9474" width="9.140625" style="8"/>
    <col min="9475" max="9475" width="13.7109375" style="8" bestFit="1" customWidth="1"/>
    <col min="9476" max="9726" width="9.140625" style="8"/>
    <col min="9727" max="9727" width="5.28515625" style="8" customWidth="1"/>
    <col min="9728" max="9728" width="48.42578125" style="8" customWidth="1"/>
    <col min="9729" max="9729" width="33.7109375" style="8" customWidth="1"/>
    <col min="9730" max="9730" width="9.140625" style="8"/>
    <col min="9731" max="9731" width="13.7109375" style="8" bestFit="1" customWidth="1"/>
    <col min="9732" max="9982" width="9.140625" style="8"/>
    <col min="9983" max="9983" width="5.28515625" style="8" customWidth="1"/>
    <col min="9984" max="9984" width="48.42578125" style="8" customWidth="1"/>
    <col min="9985" max="9985" width="33.7109375" style="8" customWidth="1"/>
    <col min="9986" max="9986" width="9.140625" style="8"/>
    <col min="9987" max="9987" width="13.7109375" style="8" bestFit="1" customWidth="1"/>
    <col min="9988" max="10238" width="9.140625" style="8"/>
    <col min="10239" max="10239" width="5.28515625" style="8" customWidth="1"/>
    <col min="10240" max="10240" width="48.42578125" style="8" customWidth="1"/>
    <col min="10241" max="10241" width="33.7109375" style="8" customWidth="1"/>
    <col min="10242" max="10242" width="9.140625" style="8"/>
    <col min="10243" max="10243" width="13.7109375" style="8" bestFit="1" customWidth="1"/>
    <col min="10244" max="10494" width="9.140625" style="8"/>
    <col min="10495" max="10495" width="5.28515625" style="8" customWidth="1"/>
    <col min="10496" max="10496" width="48.42578125" style="8" customWidth="1"/>
    <col min="10497" max="10497" width="33.7109375" style="8" customWidth="1"/>
    <col min="10498" max="10498" width="9.140625" style="8"/>
    <col min="10499" max="10499" width="13.7109375" style="8" bestFit="1" customWidth="1"/>
    <col min="10500" max="10750" width="9.140625" style="8"/>
    <col min="10751" max="10751" width="5.28515625" style="8" customWidth="1"/>
    <col min="10752" max="10752" width="48.42578125" style="8" customWidth="1"/>
    <col min="10753" max="10753" width="33.7109375" style="8" customWidth="1"/>
    <col min="10754" max="10754" width="9.140625" style="8"/>
    <col min="10755" max="10755" width="13.7109375" style="8" bestFit="1" customWidth="1"/>
    <col min="10756" max="11006" width="9.140625" style="8"/>
    <col min="11007" max="11007" width="5.28515625" style="8" customWidth="1"/>
    <col min="11008" max="11008" width="48.42578125" style="8" customWidth="1"/>
    <col min="11009" max="11009" width="33.7109375" style="8" customWidth="1"/>
    <col min="11010" max="11010" width="9.140625" style="8"/>
    <col min="11011" max="11011" width="13.7109375" style="8" bestFit="1" customWidth="1"/>
    <col min="11012" max="11262" width="9.140625" style="8"/>
    <col min="11263" max="11263" width="5.28515625" style="8" customWidth="1"/>
    <col min="11264" max="11264" width="48.42578125" style="8" customWidth="1"/>
    <col min="11265" max="11265" width="33.7109375" style="8" customWidth="1"/>
    <col min="11266" max="11266" width="9.140625" style="8"/>
    <col min="11267" max="11267" width="13.7109375" style="8" bestFit="1" customWidth="1"/>
    <col min="11268" max="11518" width="9.140625" style="8"/>
    <col min="11519" max="11519" width="5.28515625" style="8" customWidth="1"/>
    <col min="11520" max="11520" width="48.42578125" style="8" customWidth="1"/>
    <col min="11521" max="11521" width="33.7109375" style="8" customWidth="1"/>
    <col min="11522" max="11522" width="9.140625" style="8"/>
    <col min="11523" max="11523" width="13.7109375" style="8" bestFit="1" customWidth="1"/>
    <col min="11524" max="11774" width="9.140625" style="8"/>
    <col min="11775" max="11775" width="5.28515625" style="8" customWidth="1"/>
    <col min="11776" max="11776" width="48.42578125" style="8" customWidth="1"/>
    <col min="11777" max="11777" width="33.7109375" style="8" customWidth="1"/>
    <col min="11778" max="11778" width="9.140625" style="8"/>
    <col min="11779" max="11779" width="13.7109375" style="8" bestFit="1" customWidth="1"/>
    <col min="11780" max="12030" width="9.140625" style="8"/>
    <col min="12031" max="12031" width="5.28515625" style="8" customWidth="1"/>
    <col min="12032" max="12032" width="48.42578125" style="8" customWidth="1"/>
    <col min="12033" max="12033" width="33.7109375" style="8" customWidth="1"/>
    <col min="12034" max="12034" width="9.140625" style="8"/>
    <col min="12035" max="12035" width="13.7109375" style="8" bestFit="1" customWidth="1"/>
    <col min="12036" max="12286" width="9.140625" style="8"/>
    <col min="12287" max="12287" width="5.28515625" style="8" customWidth="1"/>
    <col min="12288" max="12288" width="48.42578125" style="8" customWidth="1"/>
    <col min="12289" max="12289" width="33.7109375" style="8" customWidth="1"/>
    <col min="12290" max="12290" width="9.140625" style="8"/>
    <col min="12291" max="12291" width="13.7109375" style="8" bestFit="1" customWidth="1"/>
    <col min="12292" max="12542" width="9.140625" style="8"/>
    <col min="12543" max="12543" width="5.28515625" style="8" customWidth="1"/>
    <col min="12544" max="12544" width="48.42578125" style="8" customWidth="1"/>
    <col min="12545" max="12545" width="33.7109375" style="8" customWidth="1"/>
    <col min="12546" max="12546" width="9.140625" style="8"/>
    <col min="12547" max="12547" width="13.7109375" style="8" bestFit="1" customWidth="1"/>
    <col min="12548" max="12798" width="9.140625" style="8"/>
    <col min="12799" max="12799" width="5.28515625" style="8" customWidth="1"/>
    <col min="12800" max="12800" width="48.42578125" style="8" customWidth="1"/>
    <col min="12801" max="12801" width="33.7109375" style="8" customWidth="1"/>
    <col min="12802" max="12802" width="9.140625" style="8"/>
    <col min="12803" max="12803" width="13.7109375" style="8" bestFit="1" customWidth="1"/>
    <col min="12804" max="13054" width="9.140625" style="8"/>
    <col min="13055" max="13055" width="5.28515625" style="8" customWidth="1"/>
    <col min="13056" max="13056" width="48.42578125" style="8" customWidth="1"/>
    <col min="13057" max="13057" width="33.7109375" style="8" customWidth="1"/>
    <col min="13058" max="13058" width="9.140625" style="8"/>
    <col min="13059" max="13059" width="13.7109375" style="8" bestFit="1" customWidth="1"/>
    <col min="13060" max="13310" width="9.140625" style="8"/>
    <col min="13311" max="13311" width="5.28515625" style="8" customWidth="1"/>
    <col min="13312" max="13312" width="48.42578125" style="8" customWidth="1"/>
    <col min="13313" max="13313" width="33.7109375" style="8" customWidth="1"/>
    <col min="13314" max="13314" width="9.140625" style="8"/>
    <col min="13315" max="13315" width="13.7109375" style="8" bestFit="1" customWidth="1"/>
    <col min="13316" max="13566" width="9.140625" style="8"/>
    <col min="13567" max="13567" width="5.28515625" style="8" customWidth="1"/>
    <col min="13568" max="13568" width="48.42578125" style="8" customWidth="1"/>
    <col min="13569" max="13569" width="33.7109375" style="8" customWidth="1"/>
    <col min="13570" max="13570" width="9.140625" style="8"/>
    <col min="13571" max="13571" width="13.7109375" style="8" bestFit="1" customWidth="1"/>
    <col min="13572" max="13822" width="9.140625" style="8"/>
    <col min="13823" max="13823" width="5.28515625" style="8" customWidth="1"/>
    <col min="13824" max="13824" width="48.42578125" style="8" customWidth="1"/>
    <col min="13825" max="13825" width="33.7109375" style="8" customWidth="1"/>
    <col min="13826" max="13826" width="9.140625" style="8"/>
    <col min="13827" max="13827" width="13.7109375" style="8" bestFit="1" customWidth="1"/>
    <col min="13828" max="14078" width="9.140625" style="8"/>
    <col min="14079" max="14079" width="5.28515625" style="8" customWidth="1"/>
    <col min="14080" max="14080" width="48.42578125" style="8" customWidth="1"/>
    <col min="14081" max="14081" width="33.7109375" style="8" customWidth="1"/>
    <col min="14082" max="14082" width="9.140625" style="8"/>
    <col min="14083" max="14083" width="13.7109375" style="8" bestFit="1" customWidth="1"/>
    <col min="14084" max="14334" width="9.140625" style="8"/>
    <col min="14335" max="14335" width="5.28515625" style="8" customWidth="1"/>
    <col min="14336" max="14336" width="48.42578125" style="8" customWidth="1"/>
    <col min="14337" max="14337" width="33.7109375" style="8" customWidth="1"/>
    <col min="14338" max="14338" width="9.140625" style="8"/>
    <col min="14339" max="14339" width="13.7109375" style="8" bestFit="1" customWidth="1"/>
    <col min="14340" max="14590" width="9.140625" style="8"/>
    <col min="14591" max="14591" width="5.28515625" style="8" customWidth="1"/>
    <col min="14592" max="14592" width="48.42578125" style="8" customWidth="1"/>
    <col min="14593" max="14593" width="33.7109375" style="8" customWidth="1"/>
    <col min="14594" max="14594" width="9.140625" style="8"/>
    <col min="14595" max="14595" width="13.7109375" style="8" bestFit="1" customWidth="1"/>
    <col min="14596" max="14846" width="9.140625" style="8"/>
    <col min="14847" max="14847" width="5.28515625" style="8" customWidth="1"/>
    <col min="14848" max="14848" width="48.42578125" style="8" customWidth="1"/>
    <col min="14849" max="14849" width="33.7109375" style="8" customWidth="1"/>
    <col min="14850" max="14850" width="9.140625" style="8"/>
    <col min="14851" max="14851" width="13.7109375" style="8" bestFit="1" customWidth="1"/>
    <col min="14852" max="15102" width="9.140625" style="8"/>
    <col min="15103" max="15103" width="5.28515625" style="8" customWidth="1"/>
    <col min="15104" max="15104" width="48.42578125" style="8" customWidth="1"/>
    <col min="15105" max="15105" width="33.7109375" style="8" customWidth="1"/>
    <col min="15106" max="15106" width="9.140625" style="8"/>
    <col min="15107" max="15107" width="13.7109375" style="8" bestFit="1" customWidth="1"/>
    <col min="15108" max="15358" width="9.140625" style="8"/>
    <col min="15359" max="15359" width="5.28515625" style="8" customWidth="1"/>
    <col min="15360" max="15360" width="48.42578125" style="8" customWidth="1"/>
    <col min="15361" max="15361" width="33.7109375" style="8" customWidth="1"/>
    <col min="15362" max="15362" width="9.140625" style="8"/>
    <col min="15363" max="15363" width="13.7109375" style="8" bestFit="1" customWidth="1"/>
    <col min="15364" max="15614" width="9.140625" style="8"/>
    <col min="15615" max="15615" width="5.28515625" style="8" customWidth="1"/>
    <col min="15616" max="15616" width="48.42578125" style="8" customWidth="1"/>
    <col min="15617" max="15617" width="33.7109375" style="8" customWidth="1"/>
    <col min="15618" max="15618" width="9.140625" style="8"/>
    <col min="15619" max="15619" width="13.7109375" style="8" bestFit="1" customWidth="1"/>
    <col min="15620" max="15870" width="9.140625" style="8"/>
    <col min="15871" max="15871" width="5.28515625" style="8" customWidth="1"/>
    <col min="15872" max="15872" width="48.42578125" style="8" customWidth="1"/>
    <col min="15873" max="15873" width="33.7109375" style="8" customWidth="1"/>
    <col min="15874" max="15874" width="9.140625" style="8"/>
    <col min="15875" max="15875" width="13.7109375" style="8" bestFit="1" customWidth="1"/>
    <col min="15876" max="16126" width="9.140625" style="8"/>
    <col min="16127" max="16127" width="5.28515625" style="8" customWidth="1"/>
    <col min="16128" max="16128" width="48.42578125" style="8" customWidth="1"/>
    <col min="16129" max="16129" width="33.7109375" style="8" customWidth="1"/>
    <col min="16130" max="16130" width="9.140625" style="8"/>
    <col min="16131" max="16131" width="13.7109375" style="8" bestFit="1" customWidth="1"/>
    <col min="16132" max="16384" width="9.140625" style="8"/>
  </cols>
  <sheetData>
    <row r="1" spans="1:12" x14ac:dyDescent="0.25">
      <c r="A1" s="86" t="s">
        <v>14</v>
      </c>
      <c r="B1" s="86"/>
      <c r="C1" s="86"/>
      <c r="D1" s="86"/>
      <c r="E1" s="86"/>
    </row>
    <row r="2" spans="1:12" x14ac:dyDescent="0.25">
      <c r="A2" s="87" t="s">
        <v>15</v>
      </c>
      <c r="B2" s="87"/>
      <c r="C2" s="87"/>
      <c r="D2" s="87"/>
      <c r="E2" s="87"/>
      <c r="F2" s="51"/>
      <c r="G2" s="51"/>
      <c r="H2" s="51"/>
      <c r="I2" s="51"/>
      <c r="J2" s="51"/>
      <c r="K2" s="51"/>
      <c r="L2" s="51"/>
    </row>
    <row r="3" spans="1:12" x14ac:dyDescent="0.25">
      <c r="A3" s="88" t="s">
        <v>16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</row>
    <row r="4" spans="1:12" x14ac:dyDescent="0.25">
      <c r="A4" s="52"/>
      <c r="B4" s="52"/>
      <c r="C4" s="52"/>
      <c r="D4" s="52"/>
      <c r="E4" s="52"/>
      <c r="F4" s="51"/>
      <c r="G4" s="51"/>
      <c r="H4" s="51"/>
      <c r="I4" s="51"/>
      <c r="J4" s="51"/>
      <c r="K4" s="51"/>
      <c r="L4" s="51"/>
    </row>
    <row r="5" spans="1:12" x14ac:dyDescent="0.25">
      <c r="A5" s="52"/>
      <c r="B5" s="52"/>
      <c r="C5" s="52"/>
      <c r="D5" s="52"/>
      <c r="E5" s="52"/>
      <c r="F5" s="51"/>
      <c r="G5" s="51"/>
      <c r="H5" s="51"/>
      <c r="I5" s="51"/>
      <c r="J5" s="51"/>
      <c r="K5" s="51"/>
      <c r="L5" s="51"/>
    </row>
    <row r="6" spans="1:12" x14ac:dyDescent="0.25">
      <c r="A6" s="52"/>
      <c r="B6" s="52"/>
      <c r="C6" s="52"/>
      <c r="D6" s="52"/>
      <c r="E6" s="52"/>
      <c r="F6" s="51"/>
      <c r="G6" s="51"/>
      <c r="H6" s="51"/>
      <c r="I6" s="51"/>
      <c r="J6" s="51"/>
      <c r="K6" s="51"/>
      <c r="L6" s="51"/>
    </row>
    <row r="7" spans="1:12" x14ac:dyDescent="0.25">
      <c r="A7" s="52"/>
      <c r="B7" s="52"/>
      <c r="C7" s="52"/>
      <c r="D7" s="52"/>
      <c r="E7" s="52"/>
      <c r="F7" s="51"/>
      <c r="G7" s="51"/>
      <c r="H7" s="51"/>
      <c r="I7" s="51"/>
      <c r="J7" s="51"/>
      <c r="K7" s="51"/>
      <c r="L7" s="51"/>
    </row>
    <row r="8" spans="1:12" x14ac:dyDescent="0.25">
      <c r="A8" s="52"/>
      <c r="B8" s="52"/>
      <c r="C8" s="52"/>
      <c r="D8" s="52"/>
      <c r="E8" s="52"/>
      <c r="F8" s="51"/>
      <c r="G8" s="51"/>
      <c r="H8" s="51"/>
      <c r="I8" s="51"/>
      <c r="J8" s="51"/>
      <c r="K8" s="51"/>
      <c r="L8" s="51"/>
    </row>
    <row r="9" spans="1:12" x14ac:dyDescent="0.25">
      <c r="A9" s="89"/>
      <c r="B9" s="89"/>
      <c r="C9" s="89"/>
      <c r="D9" s="89"/>
      <c r="E9" s="89"/>
      <c r="F9" s="51"/>
      <c r="G9" s="51"/>
      <c r="H9" s="51"/>
      <c r="I9" s="51"/>
      <c r="J9" s="51"/>
      <c r="K9" s="51"/>
      <c r="L9" s="51"/>
    </row>
    <row r="10" spans="1:12" x14ac:dyDescent="0.25">
      <c r="A10" s="88" t="s">
        <v>17</v>
      </c>
      <c r="B10" s="88"/>
      <c r="C10" s="88"/>
      <c r="D10" s="88"/>
      <c r="E10" s="88"/>
      <c r="F10" s="51"/>
      <c r="G10" s="51"/>
      <c r="H10" s="51"/>
      <c r="I10" s="51"/>
      <c r="J10" s="51"/>
      <c r="K10" s="51"/>
      <c r="L10" s="51"/>
    </row>
    <row r="11" spans="1:12" x14ac:dyDescent="0.25">
      <c r="A11" s="88" t="s">
        <v>48</v>
      </c>
      <c r="B11" s="88"/>
      <c r="C11" s="88"/>
      <c r="D11" s="88"/>
      <c r="E11" s="88"/>
      <c r="F11" s="51"/>
      <c r="G11" s="51"/>
      <c r="H11" s="51"/>
      <c r="I11" s="51"/>
      <c r="J11" s="51"/>
      <c r="K11" s="51"/>
      <c r="L11" s="51"/>
    </row>
    <row r="12" spans="1:12" x14ac:dyDescent="0.25">
      <c r="A12" s="88" t="s">
        <v>10</v>
      </c>
      <c r="B12" s="88"/>
      <c r="C12" s="88"/>
      <c r="D12" s="88"/>
      <c r="E12" s="88"/>
      <c r="F12" s="51"/>
      <c r="G12" s="51"/>
      <c r="H12" s="51"/>
      <c r="I12" s="51"/>
      <c r="J12" s="51"/>
      <c r="K12" s="51"/>
      <c r="L12" s="51"/>
    </row>
    <row r="13" spans="1:12" x14ac:dyDescent="0.25">
      <c r="A13" s="90"/>
      <c r="B13" s="90"/>
      <c r="C13" s="90"/>
      <c r="D13" s="90"/>
      <c r="E13" s="90"/>
      <c r="F13" s="51"/>
      <c r="G13" s="51"/>
      <c r="H13" s="51"/>
      <c r="I13" s="51"/>
      <c r="J13" s="51"/>
      <c r="K13" s="51"/>
      <c r="L13" s="51"/>
    </row>
    <row r="14" spans="1:12" x14ac:dyDescent="0.25">
      <c r="A14" s="53"/>
      <c r="B14" s="53"/>
      <c r="C14" s="54">
        <v>2022</v>
      </c>
      <c r="D14" s="93"/>
      <c r="E14" s="54"/>
      <c r="F14" s="51"/>
      <c r="G14" s="51"/>
      <c r="H14" s="51"/>
      <c r="I14" s="51"/>
      <c r="J14" s="51"/>
      <c r="K14" s="51"/>
      <c r="L14" s="51"/>
    </row>
    <row r="15" spans="1:12" ht="15" customHeight="1" x14ac:dyDescent="0.25">
      <c r="A15" s="51"/>
      <c r="B15" s="55" t="s">
        <v>18</v>
      </c>
      <c r="C15" s="51"/>
      <c r="D15" s="72"/>
      <c r="E15" s="51"/>
      <c r="F15" s="51"/>
      <c r="G15" s="51"/>
      <c r="H15" s="51"/>
      <c r="I15" s="51"/>
      <c r="J15" s="51"/>
      <c r="K15" s="51"/>
      <c r="L15" s="51"/>
    </row>
    <row r="16" spans="1:12" x14ac:dyDescent="0.2">
      <c r="A16" s="51"/>
      <c r="B16" s="55" t="s">
        <v>19</v>
      </c>
      <c r="C16" s="56"/>
      <c r="D16" s="72"/>
      <c r="E16" s="51"/>
      <c r="F16" s="51"/>
      <c r="G16" s="51"/>
      <c r="H16" s="51"/>
      <c r="I16" s="51"/>
      <c r="J16" s="51"/>
      <c r="K16" s="51"/>
      <c r="L16" s="51"/>
    </row>
    <row r="17" spans="1:106" ht="15" x14ac:dyDescent="0.2">
      <c r="A17" s="51"/>
      <c r="B17" s="57" t="s">
        <v>20</v>
      </c>
      <c r="C17" s="58">
        <v>198209184.12</v>
      </c>
      <c r="D17" s="70"/>
      <c r="E17" s="60"/>
      <c r="F17" s="51"/>
      <c r="G17" s="61"/>
      <c r="H17" s="51"/>
      <c r="I17" s="51"/>
      <c r="J17" s="51" t="s">
        <v>26</v>
      </c>
      <c r="K17" s="51" t="s">
        <v>26</v>
      </c>
      <c r="L17" s="51"/>
    </row>
    <row r="18" spans="1:106" s="6" customFormat="1" x14ac:dyDescent="0.2">
      <c r="A18" s="52"/>
      <c r="B18" s="57" t="s">
        <v>21</v>
      </c>
      <c r="C18" s="56">
        <v>136022806.74000001</v>
      </c>
      <c r="D18" s="70"/>
      <c r="E18" s="60"/>
      <c r="F18" s="51"/>
      <c r="G18" s="61"/>
      <c r="H18" s="59"/>
      <c r="I18" s="59"/>
      <c r="J18" s="59" t="s">
        <v>26</v>
      </c>
      <c r="K18" s="59" t="s">
        <v>26</v>
      </c>
      <c r="L18" s="51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</row>
    <row r="19" spans="1:106" s="7" customFormat="1" x14ac:dyDescent="0.2">
      <c r="A19" s="53"/>
      <c r="B19" s="57" t="s">
        <v>22</v>
      </c>
      <c r="C19" s="56">
        <v>98244952.269999996</v>
      </c>
      <c r="D19" s="70"/>
      <c r="E19" s="60"/>
      <c r="F19" s="51"/>
      <c r="G19" s="61"/>
      <c r="H19" s="61"/>
      <c r="I19" s="59"/>
      <c r="J19" s="59" t="s">
        <v>26</v>
      </c>
      <c r="K19" s="59" t="s">
        <v>26</v>
      </c>
      <c r="L19" s="51" t="s">
        <v>26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s="7" customFormat="1" x14ac:dyDescent="0.2">
      <c r="A20" s="53"/>
      <c r="B20" s="57" t="s">
        <v>23</v>
      </c>
      <c r="C20" s="56">
        <v>45052.24</v>
      </c>
      <c r="D20" s="70"/>
      <c r="E20" s="60"/>
      <c r="F20" s="51"/>
      <c r="G20" s="61"/>
      <c r="H20" s="59"/>
      <c r="I20" s="59"/>
      <c r="J20" s="59" t="s">
        <v>26</v>
      </c>
      <c r="K20" s="59" t="s">
        <v>26</v>
      </c>
      <c r="L20" s="51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106" x14ac:dyDescent="0.2">
      <c r="A21" s="51"/>
      <c r="B21" s="55" t="s">
        <v>24</v>
      </c>
      <c r="C21" s="62">
        <f>SUM(C17:C20)</f>
        <v>432521995.37</v>
      </c>
      <c r="D21" s="85"/>
      <c r="E21" s="63"/>
      <c r="F21" s="51"/>
      <c r="G21" s="61"/>
      <c r="H21" s="59"/>
      <c r="I21" s="59"/>
      <c r="J21" s="59" t="s">
        <v>26</v>
      </c>
      <c r="K21" s="59" t="s">
        <v>26</v>
      </c>
      <c r="L21" s="51"/>
    </row>
    <row r="22" spans="1:106" ht="15" x14ac:dyDescent="0.25">
      <c r="A22" s="51"/>
      <c r="B22" s="64"/>
      <c r="C22" s="63"/>
      <c r="D22" s="72"/>
      <c r="E22" s="63"/>
      <c r="F22" s="51"/>
      <c r="G22" s="61"/>
      <c r="H22" s="65"/>
      <c r="I22" s="51"/>
      <c r="J22" s="51" t="s">
        <v>26</v>
      </c>
      <c r="K22" s="51" t="s">
        <v>26</v>
      </c>
      <c r="L22" s="51"/>
    </row>
    <row r="23" spans="1:106" x14ac:dyDescent="0.2">
      <c r="A23" s="51"/>
      <c r="B23" s="55" t="s">
        <v>25</v>
      </c>
      <c r="C23" s="56"/>
      <c r="D23" s="72"/>
      <c r="E23" s="60"/>
      <c r="F23" s="51"/>
      <c r="G23" s="61"/>
      <c r="H23" s="51"/>
      <c r="I23" s="51"/>
      <c r="J23" s="51" t="s">
        <v>26</v>
      </c>
      <c r="K23" s="51" t="s">
        <v>26</v>
      </c>
      <c r="L23" s="51"/>
    </row>
    <row r="24" spans="1:106" ht="15" x14ac:dyDescent="0.2">
      <c r="A24" s="51"/>
      <c r="B24" s="57" t="s">
        <v>41</v>
      </c>
      <c r="C24" s="56">
        <v>73618743.810000107</v>
      </c>
      <c r="D24" s="32"/>
      <c r="E24" s="60"/>
      <c r="F24" s="51"/>
      <c r="G24" s="61"/>
      <c r="H24" s="59"/>
      <c r="I24" s="59"/>
      <c r="J24" s="59" t="s">
        <v>26</v>
      </c>
      <c r="K24" s="59" t="s">
        <v>26</v>
      </c>
      <c r="L24" s="51"/>
    </row>
    <row r="25" spans="1:106" x14ac:dyDescent="0.2">
      <c r="A25" s="51"/>
      <c r="B25" s="55" t="s">
        <v>27</v>
      </c>
      <c r="C25" s="62">
        <f>SUM(C24)</f>
        <v>73618743.810000107</v>
      </c>
      <c r="D25" s="94"/>
      <c r="E25" s="63"/>
      <c r="F25" s="51"/>
      <c r="G25" s="61"/>
      <c r="H25" s="59"/>
      <c r="I25" s="59"/>
      <c r="J25" s="59" t="s">
        <v>26</v>
      </c>
      <c r="K25" s="59" t="s">
        <v>26</v>
      </c>
      <c r="L25" s="51"/>
    </row>
    <row r="26" spans="1:106" ht="15" x14ac:dyDescent="0.25">
      <c r="A26" s="51"/>
      <c r="B26" s="64"/>
      <c r="C26" s="66"/>
      <c r="D26" s="72"/>
      <c r="E26" s="63"/>
      <c r="F26" s="51"/>
      <c r="G26" s="61"/>
      <c r="H26" s="67"/>
      <c r="I26" s="67"/>
      <c r="J26" s="67" t="s">
        <v>26</v>
      </c>
      <c r="K26" s="67" t="s">
        <v>26</v>
      </c>
      <c r="L26" s="51" t="s">
        <v>26</v>
      </c>
      <c r="M26" s="8" t="s">
        <v>26</v>
      </c>
    </row>
    <row r="27" spans="1:106" ht="13.5" thickBot="1" x14ac:dyDescent="0.25">
      <c r="A27" s="51"/>
      <c r="B27" s="55" t="s">
        <v>11</v>
      </c>
      <c r="C27" s="68">
        <f>C21+C25</f>
        <v>506140739.18000013</v>
      </c>
      <c r="D27" s="63"/>
      <c r="E27" s="63"/>
      <c r="F27" s="51"/>
      <c r="G27" s="61"/>
      <c r="H27" s="59"/>
      <c r="I27" s="51"/>
      <c r="J27" s="51"/>
      <c r="K27" s="51"/>
      <c r="L27" s="51"/>
    </row>
    <row r="28" spans="1:106" ht="15.75" thickTop="1" x14ac:dyDescent="0.25">
      <c r="A28" s="51"/>
      <c r="B28" s="64"/>
      <c r="C28" s="63"/>
      <c r="D28" s="72"/>
      <c r="E28" s="63"/>
      <c r="F28" s="51"/>
      <c r="G28" s="61"/>
      <c r="H28" s="67"/>
      <c r="I28" s="51"/>
      <c r="J28" s="51"/>
      <c r="K28" s="51"/>
      <c r="L28" s="51"/>
    </row>
    <row r="29" spans="1:106" x14ac:dyDescent="0.2">
      <c r="A29" s="51"/>
      <c r="B29" s="55" t="s">
        <v>28</v>
      </c>
      <c r="C29" s="56"/>
      <c r="D29" s="72"/>
      <c r="E29" s="51"/>
      <c r="F29" s="51"/>
      <c r="G29" s="61"/>
      <c r="H29" s="67"/>
      <c r="I29" s="51"/>
      <c r="J29" s="51"/>
      <c r="K29" s="51"/>
      <c r="L29" s="51"/>
    </row>
    <row r="30" spans="1:106" x14ac:dyDescent="0.2">
      <c r="A30" s="51"/>
      <c r="B30" s="55" t="s">
        <v>29</v>
      </c>
      <c r="C30" s="56"/>
      <c r="D30" s="72"/>
      <c r="E30" s="60"/>
      <c r="F30" s="51"/>
      <c r="G30" s="61"/>
      <c r="H30" s="67"/>
      <c r="I30" s="51"/>
      <c r="J30" s="51"/>
      <c r="K30" s="51"/>
      <c r="L30" s="51"/>
    </row>
    <row r="31" spans="1:106" x14ac:dyDescent="0.2">
      <c r="A31" s="51"/>
      <c r="B31" s="57" t="s">
        <v>30</v>
      </c>
      <c r="C31" s="56">
        <v>71858695.930000007</v>
      </c>
      <c r="D31" s="70"/>
      <c r="E31" s="70"/>
      <c r="F31" s="51"/>
      <c r="G31" s="61"/>
      <c r="H31" s="61"/>
      <c r="I31" s="61"/>
      <c r="J31" s="61"/>
      <c r="K31" s="61"/>
      <c r="L31" s="51"/>
    </row>
    <row r="32" spans="1:106" ht="15" x14ac:dyDescent="0.25">
      <c r="A32" s="51"/>
      <c r="B32" s="57" t="s">
        <v>42</v>
      </c>
      <c r="C32" s="56">
        <v>65592.25</v>
      </c>
      <c r="D32" s="70"/>
      <c r="E32" s="11"/>
      <c r="F32" s="51"/>
      <c r="G32" s="61"/>
      <c r="H32" s="59"/>
      <c r="I32" s="51"/>
      <c r="J32" s="51"/>
      <c r="K32" s="51"/>
      <c r="L32" s="51"/>
    </row>
    <row r="33" spans="1:12" x14ac:dyDescent="0.2">
      <c r="A33" s="51"/>
      <c r="B33" s="55" t="s">
        <v>31</v>
      </c>
      <c r="C33" s="62">
        <f>SUM(C31:C32)</f>
        <v>71924288.180000007</v>
      </c>
      <c r="D33" s="85"/>
      <c r="E33" s="85"/>
      <c r="F33" s="51"/>
      <c r="G33" s="61"/>
      <c r="H33" s="59"/>
      <c r="I33" s="51"/>
      <c r="J33" s="51"/>
      <c r="K33" s="51"/>
      <c r="L33" s="51"/>
    </row>
    <row r="34" spans="1:12" ht="15" x14ac:dyDescent="0.25">
      <c r="A34" s="51"/>
      <c r="B34" s="64"/>
      <c r="C34" s="66"/>
      <c r="D34" s="72"/>
      <c r="E34" s="63"/>
      <c r="F34" s="51"/>
      <c r="G34" s="61"/>
      <c r="H34" s="51"/>
      <c r="I34" s="51"/>
      <c r="J34" s="51"/>
      <c r="K34" s="51"/>
      <c r="L34" s="51"/>
    </row>
    <row r="35" spans="1:12" ht="13.5" thickBot="1" x14ac:dyDescent="0.25">
      <c r="A35" s="51"/>
      <c r="B35" s="55" t="s">
        <v>32</v>
      </c>
      <c r="C35" s="68">
        <f>C33</f>
        <v>71924288.180000007</v>
      </c>
      <c r="D35" s="85"/>
      <c r="E35" s="63"/>
      <c r="F35" s="51"/>
      <c r="G35" s="61"/>
      <c r="H35" s="67"/>
      <c r="I35" s="51"/>
      <c r="J35" s="51"/>
      <c r="K35" s="51"/>
      <c r="L35" s="51"/>
    </row>
    <row r="36" spans="1:12" ht="13.5" thickTop="1" x14ac:dyDescent="0.2">
      <c r="A36" s="51"/>
      <c r="B36" s="55"/>
      <c r="C36" s="63"/>
      <c r="D36" s="72"/>
      <c r="E36" s="63"/>
      <c r="F36" s="51"/>
      <c r="G36" s="61"/>
      <c r="H36" s="51"/>
      <c r="I36" s="51"/>
      <c r="J36" s="51"/>
      <c r="K36" s="51"/>
      <c r="L36" s="51"/>
    </row>
    <row r="37" spans="1:12" ht="15" x14ac:dyDescent="0.25">
      <c r="A37" s="51"/>
      <c r="B37" s="69" t="s">
        <v>33</v>
      </c>
      <c r="C37" s="66"/>
      <c r="D37" s="72"/>
      <c r="E37" s="63"/>
      <c r="F37" s="51"/>
      <c r="G37" s="61"/>
      <c r="H37" s="61"/>
      <c r="I37" s="61"/>
      <c r="J37" s="61" t="s">
        <v>26</v>
      </c>
      <c r="K37" s="61" t="s">
        <v>26</v>
      </c>
      <c r="L37" s="51"/>
    </row>
    <row r="38" spans="1:12" x14ac:dyDescent="0.2">
      <c r="A38" s="51"/>
      <c r="B38" s="57" t="s">
        <v>34</v>
      </c>
      <c r="C38" s="56">
        <v>534638142.77999997</v>
      </c>
      <c r="D38" s="60"/>
      <c r="E38" s="60"/>
      <c r="F38" s="51"/>
      <c r="G38" s="61"/>
      <c r="H38" s="59"/>
      <c r="I38" s="59"/>
      <c r="J38" s="59" t="s">
        <v>26</v>
      </c>
      <c r="K38" s="59" t="s">
        <v>26</v>
      </c>
      <c r="L38" s="51"/>
    </row>
    <row r="39" spans="1:12" ht="25.5" x14ac:dyDescent="0.2">
      <c r="A39" s="51"/>
      <c r="B39" s="57" t="s">
        <v>35</v>
      </c>
      <c r="C39" s="61">
        <v>-45920003.189999998</v>
      </c>
      <c r="D39" s="35"/>
      <c r="E39" s="71"/>
      <c r="F39" s="51"/>
      <c r="G39" s="61"/>
      <c r="H39" s="67"/>
      <c r="I39" s="51"/>
      <c r="J39" s="51" t="s">
        <v>26</v>
      </c>
      <c r="K39" s="51" t="s">
        <v>26</v>
      </c>
      <c r="L39" s="51"/>
    </row>
    <row r="40" spans="1:12" ht="15" x14ac:dyDescent="0.2">
      <c r="A40" s="51"/>
      <c r="B40" s="57" t="s">
        <v>36</v>
      </c>
      <c r="C40" s="56">
        <v>-54501688.590000004</v>
      </c>
      <c r="D40" s="35"/>
      <c r="E40" s="60"/>
      <c r="F40" s="51"/>
      <c r="G40" s="61"/>
      <c r="H40" s="59"/>
      <c r="I40" s="59"/>
      <c r="J40" s="59" t="s">
        <v>26</v>
      </c>
      <c r="K40" s="59" t="s">
        <v>26</v>
      </c>
      <c r="L40" s="51"/>
    </row>
    <row r="41" spans="1:12" x14ac:dyDescent="0.2">
      <c r="A41" s="51"/>
      <c r="B41" s="57" t="s">
        <v>37</v>
      </c>
      <c r="C41" s="62">
        <f>SUM(C38:C40)</f>
        <v>434216451</v>
      </c>
      <c r="D41" s="95"/>
      <c r="E41" s="63"/>
      <c r="F41" s="51"/>
      <c r="G41" s="61"/>
      <c r="H41" s="51"/>
      <c r="I41" s="51"/>
      <c r="J41" s="51"/>
      <c r="K41" s="51" t="s">
        <v>26</v>
      </c>
      <c r="L41" s="51"/>
    </row>
    <row r="42" spans="1:12" ht="15" x14ac:dyDescent="0.25">
      <c r="A42" s="51"/>
      <c r="B42" s="64"/>
      <c r="C42" s="66"/>
      <c r="D42" s="72"/>
      <c r="E42" s="63"/>
      <c r="F42" s="51"/>
      <c r="G42" s="61"/>
      <c r="H42" s="51"/>
      <c r="I42" s="51"/>
      <c r="J42" s="51"/>
      <c r="K42" s="51"/>
      <c r="L42" s="51"/>
    </row>
    <row r="43" spans="1:12" ht="13.5" thickBot="1" x14ac:dyDescent="0.25">
      <c r="A43" s="51"/>
      <c r="B43" s="55" t="s">
        <v>38</v>
      </c>
      <c r="C43" s="68">
        <f>+C35+C41</f>
        <v>506140739.18000001</v>
      </c>
      <c r="D43" s="63"/>
      <c r="E43" s="63"/>
      <c r="F43" s="51"/>
      <c r="G43" s="61"/>
      <c r="H43" s="61"/>
      <c r="I43" s="51"/>
      <c r="J43" s="51"/>
      <c r="K43" s="51"/>
      <c r="L43" s="51"/>
    </row>
    <row r="44" spans="1:12" ht="13.5" thickTop="1" x14ac:dyDescent="0.25">
      <c r="A44" s="51"/>
      <c r="B44" s="73"/>
      <c r="C44" s="74"/>
      <c r="D44" s="72"/>
      <c r="E44" s="72"/>
      <c r="F44" s="51"/>
      <c r="G44" s="59"/>
      <c r="H44" s="61"/>
      <c r="I44" s="51"/>
      <c r="J44" s="51" t="s">
        <v>26</v>
      </c>
      <c r="K44" s="51" t="s">
        <v>26</v>
      </c>
      <c r="L44" s="51" t="s">
        <v>26</v>
      </c>
    </row>
    <row r="45" spans="1:12" x14ac:dyDescent="0.25">
      <c r="A45" s="51"/>
      <c r="B45" s="73"/>
      <c r="C45" s="74"/>
      <c r="D45" s="51" t="s">
        <v>26</v>
      </c>
      <c r="E45" s="59" t="s">
        <v>26</v>
      </c>
      <c r="F45" s="51"/>
      <c r="G45" s="59"/>
      <c r="H45" s="67"/>
      <c r="I45" s="67"/>
      <c r="J45" s="67" t="s">
        <v>26</v>
      </c>
      <c r="K45" s="67" t="s">
        <v>26</v>
      </c>
      <c r="L45" s="51" t="s">
        <v>26</v>
      </c>
    </row>
    <row r="46" spans="1:12" x14ac:dyDescent="0.25">
      <c r="A46" s="51"/>
      <c r="B46" s="73"/>
      <c r="C46" s="74"/>
      <c r="D46" s="51"/>
      <c r="E46" s="59"/>
      <c r="F46" s="51"/>
      <c r="G46" s="59"/>
      <c r="H46" s="59"/>
      <c r="I46" s="59"/>
      <c r="J46" s="59" t="s">
        <v>26</v>
      </c>
      <c r="K46" s="59" t="s">
        <v>26</v>
      </c>
      <c r="L46" s="51" t="s">
        <v>26</v>
      </c>
    </row>
    <row r="47" spans="1:12" customFormat="1" ht="15" x14ac:dyDescent="0.25">
      <c r="A47" s="91"/>
      <c r="B47" s="91"/>
      <c r="C47" s="91"/>
      <c r="D47" s="91"/>
      <c r="E47" s="91"/>
      <c r="F47" s="75"/>
      <c r="G47" s="76"/>
      <c r="H47" s="76" t="s">
        <v>26</v>
      </c>
      <c r="I47" s="76" t="s">
        <v>26</v>
      </c>
      <c r="J47" s="76" t="s">
        <v>26</v>
      </c>
      <c r="K47" s="76" t="s">
        <v>26</v>
      </c>
      <c r="L47" s="75" t="s">
        <v>26</v>
      </c>
    </row>
    <row r="48" spans="1:12" customFormat="1" ht="15" x14ac:dyDescent="0.25">
      <c r="A48" s="92"/>
      <c r="B48" s="92"/>
      <c r="C48" s="92"/>
      <c r="D48" s="92"/>
      <c r="E48" s="92"/>
      <c r="F48" s="75"/>
      <c r="G48" s="76"/>
      <c r="H48" s="76" t="s">
        <v>26</v>
      </c>
      <c r="I48" s="76" t="s">
        <v>26</v>
      </c>
      <c r="J48" s="76" t="s">
        <v>26</v>
      </c>
      <c r="K48" s="76" t="s">
        <v>26</v>
      </c>
      <c r="L48" s="75" t="s">
        <v>26</v>
      </c>
    </row>
    <row r="49" spans="1:12" customFormat="1" ht="15" x14ac:dyDescent="0.25">
      <c r="A49" s="75"/>
      <c r="B49" s="77"/>
      <c r="C49" s="77" t="s">
        <v>46</v>
      </c>
      <c r="D49" s="77"/>
      <c r="E49" s="78"/>
      <c r="F49" s="75"/>
      <c r="G49" s="75"/>
      <c r="H49" s="75"/>
      <c r="I49" s="75"/>
      <c r="J49" s="75"/>
      <c r="K49" s="75"/>
      <c r="L49" s="75" t="s">
        <v>26</v>
      </c>
    </row>
    <row r="50" spans="1:12" customFormat="1" ht="15" x14ac:dyDescent="0.25">
      <c r="A50" s="75"/>
      <c r="B50" s="75"/>
      <c r="C50" s="77" t="s">
        <v>47</v>
      </c>
      <c r="D50" s="77"/>
      <c r="E50" s="78"/>
      <c r="F50" s="75" t="s">
        <v>26</v>
      </c>
      <c r="G50" s="79"/>
      <c r="H50" s="79" t="s">
        <v>26</v>
      </c>
      <c r="I50" s="79" t="s">
        <v>26</v>
      </c>
      <c r="J50" s="79" t="s">
        <v>26</v>
      </c>
      <c r="K50" s="79" t="s">
        <v>26</v>
      </c>
      <c r="L50" s="75" t="s">
        <v>26</v>
      </c>
    </row>
    <row r="51" spans="1:12" customFormat="1" ht="15" x14ac:dyDescent="0.25">
      <c r="A51" s="75"/>
      <c r="B51" s="75"/>
      <c r="C51" s="75"/>
      <c r="D51" s="75"/>
      <c r="E51" s="75"/>
      <c r="F51" s="75"/>
      <c r="G51" s="79"/>
      <c r="H51" s="79" t="s">
        <v>26</v>
      </c>
      <c r="I51" s="79" t="s">
        <v>26</v>
      </c>
      <c r="J51" s="79" t="s">
        <v>26</v>
      </c>
      <c r="K51" s="79" t="s">
        <v>26</v>
      </c>
      <c r="L51" s="75"/>
    </row>
    <row r="52" spans="1:12" customFormat="1" ht="15" x14ac:dyDescent="0.25">
      <c r="A52" s="91" t="s">
        <v>26</v>
      </c>
      <c r="B52" s="91"/>
      <c r="C52" s="91"/>
      <c r="D52" s="91"/>
      <c r="E52" s="91"/>
      <c r="F52" s="75"/>
      <c r="G52" s="75"/>
      <c r="H52" s="75"/>
      <c r="I52" s="75"/>
      <c r="J52" s="75"/>
      <c r="K52" s="75"/>
      <c r="L52" s="75"/>
    </row>
    <row r="53" spans="1:12" customFormat="1" ht="15" x14ac:dyDescent="0.25">
      <c r="A53" s="91" t="s">
        <v>26</v>
      </c>
      <c r="B53" s="91"/>
      <c r="C53" s="91" t="s">
        <v>26</v>
      </c>
      <c r="D53" s="91"/>
      <c r="E53" s="91"/>
      <c r="F53" s="75"/>
      <c r="G53" s="75"/>
      <c r="H53" s="75"/>
      <c r="I53" s="75"/>
      <c r="J53" s="75"/>
      <c r="K53" s="75"/>
      <c r="L53" s="75"/>
    </row>
    <row r="54" spans="1:12" customFormat="1" ht="15" x14ac:dyDescent="0.25">
      <c r="A54" s="75"/>
      <c r="B54" s="91"/>
      <c r="C54" s="91"/>
      <c r="D54" s="75"/>
      <c r="E54" s="75"/>
      <c r="F54" s="75"/>
      <c r="G54" s="75"/>
      <c r="H54" s="75"/>
      <c r="I54" s="75"/>
      <c r="J54" s="75"/>
      <c r="K54" s="75"/>
      <c r="L54" s="75"/>
    </row>
    <row r="55" spans="1:12" customFormat="1" ht="15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2" customFormat="1" ht="15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1:12" customFormat="1" ht="15" x14ac:dyDescent="0.25">
      <c r="A57" s="75"/>
      <c r="B57" s="75" t="s">
        <v>26</v>
      </c>
      <c r="C57" s="75" t="s">
        <v>39</v>
      </c>
      <c r="D57" s="75"/>
      <c r="E57" s="75"/>
      <c r="F57" s="75"/>
      <c r="G57" s="75"/>
      <c r="H57" s="75"/>
      <c r="I57" s="75"/>
      <c r="J57" s="75"/>
      <c r="K57" s="75"/>
      <c r="L57" s="75"/>
    </row>
    <row r="58" spans="1:12" x14ac:dyDescent="0.25">
      <c r="A58" s="51"/>
      <c r="B58" s="73"/>
      <c r="C58" s="74"/>
      <c r="D58" s="51"/>
      <c r="E58" s="51"/>
      <c r="F58" s="51"/>
      <c r="G58" s="51"/>
      <c r="H58" s="51"/>
      <c r="I58" s="51"/>
      <c r="J58" s="51"/>
      <c r="K58" s="51"/>
      <c r="L58" s="51"/>
    </row>
    <row r="59" spans="1:12" x14ac:dyDescent="0.25">
      <c r="A59" s="80"/>
      <c r="B59" s="81"/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1:12" x14ac:dyDescent="0.25">
      <c r="A60" s="80"/>
      <c r="B60" s="82"/>
      <c r="C60" s="61"/>
      <c r="D60" s="51"/>
      <c r="E60" s="51"/>
      <c r="F60" s="51"/>
      <c r="G60" s="51"/>
      <c r="H60" s="51"/>
      <c r="I60" s="51"/>
      <c r="J60" s="51"/>
      <c r="K60" s="51"/>
      <c r="L60" s="51"/>
    </row>
    <row r="61" spans="1:12" x14ac:dyDescent="0.25">
      <c r="A61" s="80"/>
      <c r="B61" s="82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x14ac:dyDescent="0.25">
      <c r="A62" s="80"/>
      <c r="B62" s="82"/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1:12" x14ac:dyDescent="0.25">
      <c r="A63" s="80"/>
      <c r="B63" s="82"/>
      <c r="C63" s="61"/>
      <c r="D63" s="51"/>
      <c r="E63" s="51"/>
      <c r="F63" s="51"/>
      <c r="G63" s="51"/>
      <c r="H63" s="51"/>
      <c r="I63" s="51"/>
      <c r="J63" s="51"/>
      <c r="K63" s="51"/>
      <c r="L63" s="51"/>
    </row>
    <row r="64" spans="1:12" x14ac:dyDescent="0.25">
      <c r="A64" s="80"/>
      <c r="B64" s="82"/>
      <c r="C64" s="51"/>
      <c r="D64" s="51"/>
      <c r="E64" s="51"/>
      <c r="F64" s="51"/>
      <c r="G64" s="51"/>
      <c r="H64" s="51"/>
      <c r="I64" s="51"/>
      <c r="J64" s="51"/>
      <c r="K64" s="51"/>
      <c r="L64" s="51"/>
    </row>
    <row r="65" spans="1:12" x14ac:dyDescent="0.25">
      <c r="A65" s="80"/>
      <c r="B65" s="82"/>
      <c r="C65" s="51"/>
      <c r="D65" s="51"/>
      <c r="E65" s="51"/>
      <c r="F65" s="51"/>
      <c r="G65" s="51"/>
      <c r="H65" s="51"/>
      <c r="I65" s="51"/>
      <c r="J65" s="51"/>
      <c r="K65" s="51"/>
      <c r="L65" s="51"/>
    </row>
    <row r="66" spans="1:12" x14ac:dyDescent="0.25">
      <c r="A66" s="80"/>
      <c r="B66" s="82"/>
      <c r="C66" s="51"/>
      <c r="D66" s="51"/>
      <c r="E66" s="51"/>
      <c r="F66" s="51"/>
      <c r="G66" s="51"/>
      <c r="H66" s="51"/>
      <c r="I66" s="51"/>
      <c r="J66" s="51"/>
      <c r="K66" s="51"/>
      <c r="L66" s="51"/>
    </row>
    <row r="67" spans="1:12" x14ac:dyDescent="0.25">
      <c r="A67" s="80"/>
      <c r="B67" s="82"/>
      <c r="C67" s="51"/>
      <c r="D67" s="51"/>
      <c r="E67" s="51"/>
      <c r="F67" s="51"/>
      <c r="G67" s="51"/>
      <c r="H67" s="51"/>
      <c r="I67" s="51"/>
      <c r="J67" s="51"/>
      <c r="K67" s="51"/>
      <c r="L67" s="51"/>
    </row>
    <row r="68" spans="1:12" x14ac:dyDescent="0.25">
      <c r="A68" s="80"/>
      <c r="B68" s="82"/>
      <c r="C68" s="51"/>
      <c r="D68" s="51"/>
      <c r="E68" s="51"/>
      <c r="F68" s="51"/>
      <c r="G68" s="51"/>
      <c r="H68" s="51"/>
      <c r="I68" s="51"/>
      <c r="J68" s="51"/>
      <c r="K68" s="51"/>
      <c r="L68" s="51"/>
    </row>
    <row r="69" spans="1:12" x14ac:dyDescent="0.25">
      <c r="A69" s="80"/>
      <c r="B69" s="82"/>
      <c r="C69" s="51"/>
      <c r="D69" s="51"/>
      <c r="E69" s="51"/>
      <c r="F69" s="51"/>
      <c r="G69" s="51"/>
      <c r="H69" s="51"/>
      <c r="I69" s="51"/>
      <c r="J69" s="51"/>
      <c r="K69" s="51"/>
      <c r="L69" s="51"/>
    </row>
    <row r="70" spans="1:12" x14ac:dyDescent="0.25">
      <c r="A70" s="80"/>
      <c r="B70" s="82"/>
      <c r="C70" s="51"/>
      <c r="D70" s="51"/>
      <c r="E70" s="51"/>
      <c r="F70" s="51"/>
      <c r="G70" s="51"/>
      <c r="H70" s="51"/>
      <c r="I70" s="51"/>
      <c r="J70" s="51"/>
      <c r="K70" s="51"/>
      <c r="L70" s="51"/>
    </row>
    <row r="71" spans="1:12" x14ac:dyDescent="0.25">
      <c r="A71" s="80"/>
      <c r="B71" s="82"/>
      <c r="C71" s="51"/>
      <c r="D71" s="51"/>
      <c r="E71" s="51"/>
      <c r="F71" s="51"/>
      <c r="G71" s="51"/>
      <c r="H71" s="51"/>
      <c r="I71" s="51"/>
      <c r="J71" s="51"/>
      <c r="K71" s="51"/>
      <c r="L71" s="51"/>
    </row>
    <row r="72" spans="1:12" x14ac:dyDescent="0.25">
      <c r="A72" s="80"/>
      <c r="B72" s="82"/>
      <c r="C72" s="51"/>
      <c r="D72" s="51"/>
      <c r="E72" s="51"/>
      <c r="F72" s="51"/>
      <c r="G72" s="51"/>
      <c r="H72" s="51"/>
      <c r="I72" s="51"/>
      <c r="J72" s="51"/>
      <c r="K72" s="51"/>
      <c r="L72" s="51"/>
    </row>
    <row r="73" spans="1:12" x14ac:dyDescent="0.25">
      <c r="A73" s="80"/>
      <c r="B73" s="82"/>
      <c r="C73" s="51"/>
      <c r="D73" s="51"/>
      <c r="E73" s="51"/>
      <c r="F73" s="51"/>
      <c r="G73" s="51"/>
      <c r="H73" s="51"/>
      <c r="I73" s="51"/>
      <c r="J73" s="51"/>
      <c r="K73" s="51"/>
      <c r="L73" s="51"/>
    </row>
    <row r="74" spans="1:12" x14ac:dyDescent="0.25">
      <c r="A74" s="80"/>
      <c r="B74" s="82"/>
      <c r="C74" s="51"/>
      <c r="D74" s="51"/>
      <c r="E74" s="51"/>
      <c r="F74" s="51"/>
      <c r="G74" s="51"/>
      <c r="H74" s="51"/>
      <c r="I74" s="51"/>
      <c r="J74" s="51"/>
      <c r="K74" s="51"/>
      <c r="L74" s="51"/>
    </row>
    <row r="75" spans="1:12" x14ac:dyDescent="0.25">
      <c r="A75" s="80"/>
      <c r="B75" s="82"/>
      <c r="C75" s="51"/>
      <c r="D75" s="51"/>
      <c r="E75" s="51"/>
      <c r="F75" s="51"/>
      <c r="G75" s="51"/>
      <c r="H75" s="51"/>
      <c r="I75" s="51"/>
      <c r="J75" s="51"/>
      <c r="K75" s="51"/>
      <c r="L75" s="51"/>
    </row>
    <row r="76" spans="1:12" x14ac:dyDescent="0.25">
      <c r="A76" s="80"/>
      <c r="B76" s="82"/>
      <c r="C76" s="51"/>
      <c r="D76" s="51"/>
      <c r="E76" s="51"/>
      <c r="F76" s="51"/>
      <c r="G76" s="51"/>
      <c r="H76" s="51"/>
      <c r="I76" s="51"/>
      <c r="J76" s="51"/>
      <c r="K76" s="51"/>
      <c r="L76" s="51"/>
    </row>
    <row r="77" spans="1:12" x14ac:dyDescent="0.25">
      <c r="A77" s="80"/>
      <c r="B77" s="82"/>
      <c r="C77" s="51"/>
      <c r="D77" s="51"/>
      <c r="E77" s="51"/>
      <c r="F77" s="51"/>
      <c r="G77" s="51"/>
      <c r="H77" s="51"/>
      <c r="I77" s="51"/>
      <c r="J77" s="51"/>
      <c r="K77" s="51"/>
      <c r="L77" s="51"/>
    </row>
    <row r="78" spans="1:12" x14ac:dyDescent="0.25">
      <c r="A78" s="80"/>
      <c r="B78" s="82"/>
      <c r="C78" s="51"/>
      <c r="D78" s="51"/>
      <c r="E78" s="51"/>
      <c r="F78" s="51"/>
      <c r="G78" s="51"/>
      <c r="H78" s="51"/>
      <c r="I78" s="51"/>
      <c r="J78" s="51"/>
      <c r="K78" s="51"/>
      <c r="L78" s="51"/>
    </row>
    <row r="79" spans="1:12" x14ac:dyDescent="0.25">
      <c r="A79" s="80"/>
      <c r="B79" s="82"/>
      <c r="C79" s="51"/>
      <c r="D79" s="51"/>
      <c r="E79" s="51"/>
      <c r="F79" s="51"/>
      <c r="G79" s="51"/>
      <c r="H79" s="51"/>
      <c r="I79" s="51"/>
      <c r="J79" s="51"/>
      <c r="K79" s="51"/>
      <c r="L79" s="51"/>
    </row>
    <row r="80" spans="1:12" x14ac:dyDescent="0.25">
      <c r="A80" s="80"/>
      <c r="B80" s="82"/>
      <c r="C80" s="51"/>
      <c r="D80" s="51"/>
      <c r="E80" s="51"/>
      <c r="F80" s="51"/>
      <c r="G80" s="51"/>
      <c r="H80" s="51"/>
      <c r="I80" s="51"/>
      <c r="J80" s="51"/>
      <c r="K80" s="51"/>
      <c r="L80" s="51"/>
    </row>
    <row r="81" spans="1:12" x14ac:dyDescent="0.25">
      <c r="A81" s="80"/>
      <c r="B81" s="82"/>
      <c r="C81" s="51"/>
      <c r="D81" s="51"/>
      <c r="E81" s="51"/>
      <c r="F81" s="51"/>
      <c r="G81" s="51"/>
      <c r="H81" s="51"/>
      <c r="I81" s="51"/>
      <c r="J81" s="51"/>
      <c r="K81" s="51"/>
      <c r="L81" s="51"/>
    </row>
    <row r="82" spans="1:12" x14ac:dyDescent="0.25">
      <c r="A82" s="80"/>
      <c r="B82" s="82"/>
      <c r="C82" s="51"/>
      <c r="D82" s="51"/>
      <c r="E82" s="51"/>
      <c r="F82" s="51"/>
      <c r="G82" s="51"/>
      <c r="H82" s="51"/>
      <c r="I82" s="51"/>
      <c r="J82" s="51"/>
      <c r="K82" s="51"/>
      <c r="L82" s="51"/>
    </row>
    <row r="83" spans="1:12" x14ac:dyDescent="0.25">
      <c r="A83" s="80"/>
      <c r="B83" s="82"/>
      <c r="C83" s="51"/>
      <c r="D83" s="51"/>
      <c r="E83" s="51"/>
      <c r="F83" s="51"/>
      <c r="G83" s="51"/>
      <c r="H83" s="51"/>
      <c r="I83" s="51"/>
      <c r="J83" s="51"/>
      <c r="K83" s="51"/>
      <c r="L83" s="51"/>
    </row>
    <row r="84" spans="1:12" x14ac:dyDescent="0.25">
      <c r="A84" s="80"/>
      <c r="B84" s="82"/>
      <c r="C84" s="51"/>
      <c r="D84" s="51"/>
      <c r="E84" s="51"/>
      <c r="F84" s="51"/>
      <c r="G84" s="51"/>
      <c r="H84" s="51"/>
      <c r="I84" s="51"/>
      <c r="J84" s="51"/>
      <c r="K84" s="51"/>
      <c r="L84" s="51"/>
    </row>
    <row r="85" spans="1:12" x14ac:dyDescent="0.25">
      <c r="A85" s="80"/>
      <c r="B85" s="82"/>
      <c r="C85" s="51"/>
      <c r="D85" s="51"/>
      <c r="E85" s="51"/>
      <c r="F85" s="51"/>
      <c r="G85" s="51"/>
      <c r="H85" s="51"/>
      <c r="I85" s="51"/>
      <c r="J85" s="51"/>
      <c r="K85" s="51"/>
      <c r="L85" s="51"/>
    </row>
    <row r="86" spans="1:12" x14ac:dyDescent="0.25">
      <c r="A86" s="80"/>
      <c r="B86" s="82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x14ac:dyDescent="0.25">
      <c r="A87" s="80"/>
      <c r="B87" s="82"/>
      <c r="C87" s="51"/>
      <c r="D87" s="51"/>
      <c r="E87" s="51"/>
      <c r="F87" s="51"/>
      <c r="G87" s="51"/>
      <c r="H87" s="51"/>
      <c r="I87" s="51"/>
      <c r="J87" s="51"/>
      <c r="K87" s="51"/>
      <c r="L87" s="51"/>
    </row>
    <row r="88" spans="1:12" x14ac:dyDescent="0.25">
      <c r="A88" s="80"/>
      <c r="B88" s="82"/>
      <c r="C88" s="51"/>
      <c r="D88" s="51"/>
      <c r="E88" s="51"/>
      <c r="F88" s="51"/>
      <c r="G88" s="51"/>
      <c r="H88" s="51"/>
      <c r="I88" s="51"/>
      <c r="J88" s="51"/>
      <c r="K88" s="51"/>
      <c r="L88" s="51"/>
    </row>
    <row r="89" spans="1:12" x14ac:dyDescent="0.25">
      <c r="A89" s="80"/>
      <c r="B89" s="82"/>
      <c r="C89" s="51"/>
      <c r="D89" s="51"/>
      <c r="E89" s="51"/>
      <c r="F89" s="51"/>
      <c r="G89" s="51"/>
      <c r="H89" s="51"/>
      <c r="I89" s="51"/>
      <c r="J89" s="51"/>
      <c r="K89" s="51"/>
      <c r="L89" s="51"/>
    </row>
    <row r="90" spans="1:12" x14ac:dyDescent="0.25">
      <c r="A90" s="80"/>
      <c r="B90" s="82"/>
      <c r="C90" s="51"/>
      <c r="D90" s="51"/>
      <c r="E90" s="51"/>
      <c r="F90" s="51"/>
      <c r="G90" s="51"/>
      <c r="H90" s="51"/>
      <c r="I90" s="51"/>
      <c r="J90" s="51"/>
      <c r="K90" s="51"/>
      <c r="L90" s="51"/>
    </row>
    <row r="91" spans="1:12" x14ac:dyDescent="0.25">
      <c r="A91" s="80"/>
      <c r="B91" s="82"/>
      <c r="C91" s="51"/>
      <c r="D91" s="51"/>
      <c r="E91" s="51"/>
      <c r="F91" s="51"/>
      <c r="G91" s="51"/>
      <c r="H91" s="51"/>
      <c r="I91" s="51"/>
      <c r="J91" s="51"/>
      <c r="K91" s="51"/>
      <c r="L91" s="51"/>
    </row>
    <row r="92" spans="1:12" x14ac:dyDescent="0.25">
      <c r="A92" s="80"/>
      <c r="B92" s="82"/>
      <c r="C92" s="51"/>
      <c r="D92" s="51"/>
      <c r="E92" s="51"/>
      <c r="F92" s="51"/>
      <c r="G92" s="51"/>
      <c r="H92" s="51"/>
      <c r="I92" s="51"/>
      <c r="J92" s="51"/>
      <c r="K92" s="51"/>
      <c r="L92" s="51"/>
    </row>
    <row r="93" spans="1:12" x14ac:dyDescent="0.25">
      <c r="A93" s="80"/>
      <c r="B93" s="82"/>
      <c r="C93" s="51"/>
      <c r="D93" s="51"/>
      <c r="E93" s="51"/>
      <c r="F93" s="51"/>
      <c r="G93" s="51"/>
      <c r="H93" s="51"/>
      <c r="I93" s="51"/>
      <c r="J93" s="51"/>
      <c r="K93" s="51"/>
      <c r="L93" s="51"/>
    </row>
    <row r="94" spans="1:12" x14ac:dyDescent="0.25">
      <c r="A94" s="80"/>
      <c r="B94" s="82"/>
      <c r="C94" s="51"/>
      <c r="D94" s="51"/>
      <c r="E94" s="51"/>
      <c r="F94" s="51"/>
      <c r="G94" s="51"/>
      <c r="H94" s="51"/>
      <c r="I94" s="51"/>
      <c r="J94" s="51"/>
      <c r="K94" s="51"/>
      <c r="L94" s="51"/>
    </row>
    <row r="95" spans="1:12" x14ac:dyDescent="0.25">
      <c r="A95" s="80"/>
      <c r="B95" s="82"/>
      <c r="C95" s="51"/>
      <c r="D95" s="51"/>
      <c r="E95" s="51"/>
      <c r="F95" s="51"/>
      <c r="G95" s="51"/>
      <c r="H95" s="51"/>
      <c r="I95" s="51"/>
      <c r="J95" s="51"/>
      <c r="K95" s="51"/>
      <c r="L95" s="51"/>
    </row>
    <row r="96" spans="1:12" x14ac:dyDescent="0.25">
      <c r="A96" s="80"/>
      <c r="B96" s="82"/>
      <c r="C96" s="51"/>
      <c r="D96" s="51"/>
      <c r="E96" s="51"/>
      <c r="F96" s="51"/>
      <c r="G96" s="51"/>
      <c r="H96" s="51"/>
      <c r="I96" s="51"/>
      <c r="J96" s="51"/>
      <c r="K96" s="51"/>
      <c r="L96" s="51"/>
    </row>
    <row r="97" spans="1:12" x14ac:dyDescent="0.25">
      <c r="A97" s="80"/>
      <c r="B97" s="82"/>
      <c r="C97" s="51"/>
      <c r="D97" s="51"/>
      <c r="E97" s="51"/>
      <c r="F97" s="51"/>
      <c r="G97" s="51"/>
      <c r="H97" s="51"/>
      <c r="I97" s="51"/>
      <c r="J97" s="51"/>
      <c r="K97" s="51"/>
      <c r="L97" s="51"/>
    </row>
    <row r="98" spans="1:12" x14ac:dyDescent="0.25">
      <c r="A98" s="80"/>
      <c r="B98" s="82"/>
      <c r="C98" s="51"/>
      <c r="D98" s="51"/>
      <c r="E98" s="51"/>
      <c r="F98" s="51"/>
      <c r="G98" s="51"/>
      <c r="H98" s="51"/>
      <c r="I98" s="51"/>
      <c r="J98" s="51"/>
      <c r="K98" s="51"/>
      <c r="L98" s="51"/>
    </row>
    <row r="99" spans="1:12" x14ac:dyDescent="0.25">
      <c r="A99" s="80"/>
      <c r="B99" s="82"/>
      <c r="C99" s="51"/>
      <c r="D99" s="51"/>
      <c r="E99" s="51"/>
      <c r="F99" s="51"/>
      <c r="G99" s="51"/>
      <c r="H99" s="51"/>
      <c r="I99" s="51"/>
      <c r="J99" s="51"/>
      <c r="K99" s="51"/>
      <c r="L99" s="51"/>
    </row>
    <row r="100" spans="1:12" x14ac:dyDescent="0.25">
      <c r="A100" s="80"/>
      <c r="B100" s="82"/>
      <c r="C100" s="51"/>
      <c r="D100" s="51"/>
      <c r="E100" s="51"/>
      <c r="F100" s="51"/>
      <c r="G100" s="51"/>
      <c r="H100" s="51"/>
      <c r="I100" s="51"/>
      <c r="J100" s="51"/>
      <c r="K100" s="51"/>
      <c r="L100" s="51"/>
    </row>
    <row r="101" spans="1:12" x14ac:dyDescent="0.25">
      <c r="A101" s="80"/>
      <c r="B101" s="82"/>
      <c r="C101" s="51"/>
      <c r="D101" s="51"/>
      <c r="E101" s="51"/>
      <c r="F101" s="51"/>
      <c r="G101" s="51"/>
      <c r="H101" s="51"/>
      <c r="I101" s="51"/>
      <c r="J101" s="51"/>
      <c r="K101" s="51"/>
      <c r="L101" s="51"/>
    </row>
    <row r="102" spans="1:12" x14ac:dyDescent="0.25">
      <c r="A102" s="80"/>
      <c r="B102" s="82"/>
      <c r="C102" s="51"/>
      <c r="D102" s="51"/>
      <c r="E102" s="51"/>
      <c r="F102" s="51"/>
      <c r="G102" s="51"/>
      <c r="H102" s="51"/>
      <c r="I102" s="51"/>
      <c r="J102" s="51"/>
      <c r="K102" s="51"/>
      <c r="L102" s="51"/>
    </row>
    <row r="103" spans="1:12" x14ac:dyDescent="0.25">
      <c r="A103" s="80"/>
      <c r="B103" s="82"/>
      <c r="C103" s="51"/>
      <c r="D103" s="51"/>
      <c r="E103" s="51"/>
      <c r="F103" s="51"/>
      <c r="G103" s="51"/>
      <c r="H103" s="51"/>
      <c r="I103" s="51"/>
      <c r="J103" s="51"/>
      <c r="K103" s="51"/>
      <c r="L103" s="51"/>
    </row>
    <row r="104" spans="1:12" x14ac:dyDescent="0.25">
      <c r="A104" s="80"/>
      <c r="B104" s="82"/>
      <c r="C104" s="51"/>
      <c r="D104" s="51"/>
      <c r="E104" s="51"/>
      <c r="F104" s="51"/>
      <c r="G104" s="51"/>
      <c r="H104" s="51"/>
      <c r="I104" s="51"/>
      <c r="J104" s="51"/>
      <c r="K104" s="51"/>
      <c r="L104" s="51"/>
    </row>
    <row r="105" spans="1:12" x14ac:dyDescent="0.25">
      <c r="A105" s="80"/>
      <c r="B105" s="82"/>
      <c r="C105" s="51"/>
      <c r="D105" s="51"/>
      <c r="E105" s="51"/>
      <c r="F105" s="51"/>
      <c r="G105" s="51"/>
      <c r="H105" s="51"/>
      <c r="I105" s="51"/>
      <c r="J105" s="51"/>
      <c r="K105" s="51"/>
      <c r="L105" s="51"/>
    </row>
    <row r="106" spans="1:12" x14ac:dyDescent="0.25">
      <c r="A106" s="80"/>
      <c r="B106" s="82"/>
      <c r="C106" s="51"/>
      <c r="D106" s="51"/>
      <c r="E106" s="51"/>
      <c r="F106" s="51"/>
      <c r="G106" s="51"/>
      <c r="H106" s="51"/>
      <c r="I106" s="51"/>
      <c r="J106" s="51"/>
      <c r="K106" s="51"/>
      <c r="L106" s="51"/>
    </row>
    <row r="107" spans="1:12" x14ac:dyDescent="0.25">
      <c r="A107" s="80"/>
      <c r="B107" s="82"/>
      <c r="C107" s="51"/>
      <c r="D107" s="51"/>
      <c r="E107" s="51"/>
      <c r="F107" s="51"/>
      <c r="G107" s="51"/>
      <c r="H107" s="51"/>
      <c r="I107" s="51"/>
      <c r="J107" s="51"/>
      <c r="K107" s="51"/>
      <c r="L107" s="51"/>
    </row>
    <row r="108" spans="1:12" x14ac:dyDescent="0.25">
      <c r="A108" s="80"/>
      <c r="B108" s="82"/>
      <c r="C108" s="51"/>
      <c r="D108" s="51"/>
      <c r="E108" s="51"/>
      <c r="F108" s="51"/>
      <c r="G108" s="51"/>
      <c r="H108" s="51"/>
      <c r="I108" s="51"/>
      <c r="J108" s="51"/>
      <c r="K108" s="51"/>
      <c r="L108" s="51"/>
    </row>
    <row r="109" spans="1:12" x14ac:dyDescent="0.25">
      <c r="A109" s="80"/>
      <c r="B109" s="82"/>
      <c r="C109" s="51"/>
      <c r="D109" s="51"/>
      <c r="E109" s="51"/>
      <c r="F109" s="51"/>
      <c r="G109" s="51"/>
      <c r="H109" s="51"/>
      <c r="I109" s="51"/>
      <c r="J109" s="51"/>
      <c r="K109" s="51"/>
      <c r="L109" s="51"/>
    </row>
    <row r="110" spans="1:12" x14ac:dyDescent="0.25">
      <c r="A110" s="80"/>
      <c r="B110" s="82"/>
      <c r="C110" s="51"/>
      <c r="D110" s="51"/>
      <c r="E110" s="51"/>
      <c r="F110" s="51"/>
      <c r="G110" s="51"/>
      <c r="H110" s="51"/>
      <c r="I110" s="51"/>
      <c r="J110" s="51"/>
      <c r="K110" s="51"/>
      <c r="L110" s="51"/>
    </row>
    <row r="111" spans="1:12" x14ac:dyDescent="0.25">
      <c r="A111" s="80"/>
      <c r="B111" s="82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  <row r="112" spans="1:12" x14ac:dyDescent="0.25">
      <c r="A112" s="80"/>
      <c r="B112" s="82"/>
      <c r="C112" s="51"/>
      <c r="D112" s="51"/>
      <c r="E112" s="51"/>
      <c r="F112" s="51"/>
      <c r="G112" s="51"/>
      <c r="H112" s="51"/>
      <c r="I112" s="51"/>
      <c r="J112" s="51"/>
      <c r="K112" s="51"/>
      <c r="L112" s="51"/>
    </row>
    <row r="113" spans="1:12" x14ac:dyDescent="0.25">
      <c r="A113" s="80"/>
      <c r="B113" s="82"/>
      <c r="C113" s="51"/>
      <c r="D113" s="51"/>
      <c r="E113" s="51"/>
      <c r="F113" s="51"/>
      <c r="G113" s="51"/>
      <c r="H113" s="51"/>
      <c r="I113" s="51"/>
      <c r="J113" s="51"/>
      <c r="K113" s="51"/>
      <c r="L113" s="51"/>
    </row>
    <row r="114" spans="1:12" x14ac:dyDescent="0.25">
      <c r="A114" s="80"/>
      <c r="B114" s="82"/>
      <c r="C114" s="51"/>
      <c r="D114" s="51"/>
      <c r="E114" s="51"/>
      <c r="F114" s="51"/>
      <c r="G114" s="51"/>
      <c r="H114" s="51"/>
      <c r="I114" s="51"/>
      <c r="J114" s="51"/>
      <c r="K114" s="51"/>
      <c r="L114" s="51"/>
    </row>
    <row r="115" spans="1:12" x14ac:dyDescent="0.25">
      <c r="A115" s="80"/>
      <c r="B115" s="82"/>
      <c r="C115" s="51"/>
      <c r="D115" s="51"/>
      <c r="E115" s="51"/>
      <c r="F115" s="51"/>
      <c r="G115" s="51"/>
      <c r="H115" s="51"/>
      <c r="I115" s="51"/>
      <c r="J115" s="51"/>
      <c r="K115" s="51"/>
      <c r="L115" s="51"/>
    </row>
    <row r="116" spans="1:12" x14ac:dyDescent="0.25">
      <c r="A116" s="80"/>
      <c r="B116" s="82"/>
      <c r="C116" s="51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1:12" x14ac:dyDescent="0.25">
      <c r="A117" s="80"/>
      <c r="B117" s="82"/>
      <c r="C117" s="51"/>
      <c r="D117" s="51"/>
      <c r="E117" s="51"/>
      <c r="F117" s="51"/>
      <c r="G117" s="51"/>
      <c r="H117" s="51"/>
      <c r="I117" s="51"/>
      <c r="J117" s="51"/>
      <c r="K117" s="51"/>
      <c r="L117" s="51"/>
    </row>
    <row r="118" spans="1:12" x14ac:dyDescent="0.25">
      <c r="A118" s="80"/>
      <c r="B118" s="82"/>
      <c r="C118" s="51"/>
      <c r="D118" s="51"/>
      <c r="E118" s="51"/>
      <c r="F118" s="51"/>
      <c r="G118" s="51"/>
      <c r="H118" s="51"/>
      <c r="I118" s="51"/>
      <c r="J118" s="51"/>
      <c r="K118" s="51"/>
      <c r="L118" s="51"/>
    </row>
    <row r="119" spans="1:12" x14ac:dyDescent="0.25">
      <c r="A119" s="80"/>
      <c r="B119" s="82"/>
      <c r="C119" s="51"/>
      <c r="D119" s="51"/>
      <c r="E119" s="51"/>
      <c r="F119" s="51"/>
      <c r="G119" s="51"/>
      <c r="H119" s="51"/>
      <c r="I119" s="51"/>
      <c r="J119" s="51"/>
      <c r="K119" s="51"/>
      <c r="L119" s="51"/>
    </row>
    <row r="120" spans="1:12" x14ac:dyDescent="0.25">
      <c r="A120" s="80"/>
      <c r="B120" s="82"/>
      <c r="C120" s="51"/>
      <c r="D120" s="51"/>
      <c r="E120" s="51"/>
      <c r="F120" s="51"/>
      <c r="G120" s="51"/>
      <c r="H120" s="51"/>
      <c r="I120" s="51"/>
      <c r="J120" s="51"/>
      <c r="K120" s="51"/>
      <c r="L120" s="51"/>
    </row>
    <row r="121" spans="1:12" x14ac:dyDescent="0.25">
      <c r="A121" s="80"/>
      <c r="B121" s="82"/>
      <c r="C121" s="51"/>
      <c r="D121" s="51"/>
      <c r="E121" s="51"/>
      <c r="F121" s="51"/>
      <c r="G121" s="51"/>
      <c r="H121" s="51"/>
      <c r="I121" s="51"/>
      <c r="J121" s="51"/>
      <c r="K121" s="51"/>
      <c r="L121" s="51"/>
    </row>
    <row r="122" spans="1:12" x14ac:dyDescent="0.25">
      <c r="A122" s="80"/>
      <c r="B122" s="82"/>
      <c r="C122" s="51"/>
      <c r="D122" s="51"/>
      <c r="E122" s="51"/>
      <c r="F122" s="51"/>
      <c r="G122" s="51"/>
      <c r="H122" s="51"/>
      <c r="I122" s="51"/>
      <c r="J122" s="51"/>
      <c r="K122" s="51"/>
      <c r="L122" s="51"/>
    </row>
    <row r="123" spans="1:12" x14ac:dyDescent="0.25">
      <c r="A123" s="80"/>
      <c r="B123" s="82"/>
      <c r="C123" s="51"/>
      <c r="D123" s="51"/>
      <c r="E123" s="51"/>
      <c r="F123" s="51"/>
      <c r="G123" s="51"/>
      <c r="H123" s="51"/>
      <c r="I123" s="51"/>
      <c r="J123" s="51"/>
      <c r="K123" s="51"/>
      <c r="L123" s="51"/>
    </row>
    <row r="124" spans="1:12" x14ac:dyDescent="0.25">
      <c r="A124" s="80"/>
      <c r="B124" s="82"/>
      <c r="C124" s="51"/>
      <c r="D124" s="51"/>
      <c r="E124" s="51"/>
      <c r="F124" s="51"/>
      <c r="G124" s="51"/>
      <c r="H124" s="51"/>
      <c r="I124" s="51"/>
      <c r="J124" s="51"/>
      <c r="K124" s="51"/>
      <c r="L124" s="51"/>
    </row>
    <row r="125" spans="1:12" x14ac:dyDescent="0.25">
      <c r="A125" s="80"/>
      <c r="B125" s="82"/>
      <c r="C125" s="51"/>
      <c r="D125" s="51"/>
      <c r="E125" s="51"/>
      <c r="F125" s="51"/>
      <c r="G125" s="51"/>
      <c r="H125" s="51"/>
      <c r="I125" s="51"/>
      <c r="J125" s="51"/>
      <c r="K125" s="51"/>
      <c r="L125" s="51"/>
    </row>
    <row r="126" spans="1:12" x14ac:dyDescent="0.25">
      <c r="A126" s="80"/>
      <c r="B126" s="82"/>
      <c r="C126" s="51"/>
      <c r="D126" s="51"/>
      <c r="E126" s="51"/>
      <c r="F126" s="51"/>
      <c r="G126" s="51"/>
      <c r="H126" s="51"/>
      <c r="I126" s="51"/>
      <c r="J126" s="51"/>
      <c r="K126" s="51"/>
      <c r="L126" s="51"/>
    </row>
    <row r="127" spans="1:12" x14ac:dyDescent="0.25">
      <c r="A127" s="80"/>
      <c r="B127" s="82"/>
      <c r="C127" s="51"/>
      <c r="D127" s="51"/>
      <c r="E127" s="51"/>
      <c r="F127" s="51"/>
      <c r="G127" s="51"/>
      <c r="H127" s="51"/>
      <c r="I127" s="51"/>
      <c r="J127" s="51"/>
      <c r="K127" s="51"/>
      <c r="L127" s="51"/>
    </row>
    <row r="128" spans="1:12" x14ac:dyDescent="0.25">
      <c r="A128" s="80"/>
      <c r="B128" s="82"/>
      <c r="C128" s="51"/>
      <c r="D128" s="51"/>
      <c r="E128" s="51"/>
      <c r="F128" s="51"/>
      <c r="G128" s="51"/>
      <c r="H128" s="51"/>
      <c r="I128" s="51"/>
      <c r="J128" s="51"/>
      <c r="K128" s="51"/>
      <c r="L128" s="51"/>
    </row>
    <row r="129" spans="1:12" x14ac:dyDescent="0.25">
      <c r="A129" s="80"/>
      <c r="B129" s="82"/>
      <c r="C129" s="51"/>
      <c r="D129" s="51"/>
      <c r="E129" s="51"/>
      <c r="F129" s="51"/>
      <c r="G129" s="51"/>
      <c r="H129" s="51"/>
      <c r="I129" s="51"/>
      <c r="J129" s="51"/>
      <c r="K129" s="51"/>
      <c r="L129" s="51"/>
    </row>
    <row r="130" spans="1:12" x14ac:dyDescent="0.25">
      <c r="A130" s="80"/>
      <c r="B130" s="82"/>
      <c r="C130" s="51"/>
      <c r="D130" s="51"/>
      <c r="E130" s="51"/>
      <c r="F130" s="51"/>
      <c r="G130" s="51"/>
      <c r="H130" s="51"/>
      <c r="I130" s="51"/>
      <c r="J130" s="51"/>
      <c r="K130" s="51"/>
      <c r="L130" s="51"/>
    </row>
    <row r="131" spans="1:12" x14ac:dyDescent="0.25">
      <c r="A131" s="80"/>
      <c r="B131" s="82"/>
      <c r="C131" s="51"/>
      <c r="D131" s="51"/>
      <c r="E131" s="51"/>
      <c r="F131" s="51"/>
      <c r="G131" s="51"/>
      <c r="H131" s="51"/>
      <c r="I131" s="51"/>
      <c r="J131" s="51"/>
      <c r="K131" s="51"/>
      <c r="L131" s="51"/>
    </row>
    <row r="132" spans="1:12" x14ac:dyDescent="0.25">
      <c r="A132" s="80"/>
      <c r="B132" s="82"/>
      <c r="C132" s="51"/>
      <c r="D132" s="51"/>
      <c r="E132" s="51"/>
      <c r="F132" s="51"/>
      <c r="G132" s="51"/>
      <c r="H132" s="51"/>
      <c r="I132" s="51"/>
      <c r="J132" s="51"/>
      <c r="K132" s="51"/>
      <c r="L132" s="51"/>
    </row>
    <row r="133" spans="1:12" x14ac:dyDescent="0.25">
      <c r="A133" s="80"/>
      <c r="B133" s="82"/>
      <c r="C133" s="51"/>
      <c r="D133" s="51"/>
      <c r="E133" s="51"/>
      <c r="F133" s="51"/>
      <c r="G133" s="51"/>
      <c r="H133" s="51"/>
      <c r="I133" s="51"/>
      <c r="J133" s="51"/>
      <c r="K133" s="51"/>
      <c r="L133" s="51"/>
    </row>
    <row r="134" spans="1:12" x14ac:dyDescent="0.25">
      <c r="A134" s="80"/>
      <c r="B134" s="82"/>
      <c r="C134" s="51"/>
      <c r="D134" s="51"/>
      <c r="E134" s="51"/>
      <c r="F134" s="51"/>
      <c r="G134" s="51"/>
      <c r="H134" s="51"/>
      <c r="I134" s="51"/>
      <c r="J134" s="51"/>
      <c r="K134" s="51"/>
      <c r="L134" s="51"/>
    </row>
    <row r="135" spans="1:12" x14ac:dyDescent="0.25">
      <c r="A135" s="80"/>
      <c r="B135" s="82"/>
      <c r="C135" s="51"/>
      <c r="D135" s="51"/>
      <c r="E135" s="51"/>
      <c r="F135" s="51"/>
      <c r="G135" s="51"/>
      <c r="H135" s="51"/>
      <c r="I135" s="51"/>
      <c r="J135" s="51"/>
      <c r="K135" s="51"/>
      <c r="L135" s="51"/>
    </row>
    <row r="136" spans="1:12" x14ac:dyDescent="0.25">
      <c r="A136" s="80"/>
      <c r="B136" s="82"/>
      <c r="C136" s="51"/>
      <c r="D136" s="51"/>
      <c r="E136" s="51"/>
      <c r="F136" s="51"/>
      <c r="G136" s="51"/>
      <c r="H136" s="51"/>
      <c r="I136" s="51"/>
      <c r="J136" s="51"/>
      <c r="K136" s="51"/>
      <c r="L136" s="51"/>
    </row>
    <row r="137" spans="1:12" x14ac:dyDescent="0.25">
      <c r="A137" s="80"/>
      <c r="B137" s="82"/>
      <c r="C137" s="51"/>
      <c r="D137" s="51"/>
      <c r="E137" s="51"/>
      <c r="F137" s="51"/>
      <c r="G137" s="51"/>
      <c r="H137" s="51"/>
      <c r="I137" s="51"/>
      <c r="J137" s="51"/>
      <c r="K137" s="51"/>
      <c r="L137" s="51"/>
    </row>
    <row r="138" spans="1:12" x14ac:dyDescent="0.25">
      <c r="A138" s="80"/>
      <c r="B138" s="82"/>
      <c r="C138" s="51"/>
      <c r="D138" s="51"/>
      <c r="E138" s="51"/>
      <c r="F138" s="51"/>
      <c r="G138" s="51"/>
      <c r="H138" s="51"/>
      <c r="I138" s="51"/>
      <c r="J138" s="51"/>
      <c r="K138" s="51"/>
      <c r="L138" s="51"/>
    </row>
    <row r="139" spans="1:12" x14ac:dyDescent="0.25">
      <c r="A139" s="80"/>
      <c r="B139" s="82"/>
      <c r="C139" s="51"/>
      <c r="D139" s="51"/>
      <c r="E139" s="51"/>
      <c r="F139" s="51"/>
      <c r="G139" s="51"/>
      <c r="H139" s="51"/>
      <c r="I139" s="51"/>
      <c r="J139" s="51"/>
      <c r="K139" s="51"/>
      <c r="L139" s="51"/>
    </row>
    <row r="140" spans="1:12" x14ac:dyDescent="0.25">
      <c r="A140" s="80"/>
      <c r="B140" s="82"/>
      <c r="C140" s="51"/>
      <c r="D140" s="51"/>
      <c r="E140" s="51"/>
      <c r="F140" s="51"/>
      <c r="G140" s="51"/>
      <c r="H140" s="51"/>
      <c r="I140" s="51"/>
      <c r="J140" s="51"/>
      <c r="K140" s="51"/>
      <c r="L140" s="51"/>
    </row>
    <row r="141" spans="1:12" x14ac:dyDescent="0.25">
      <c r="A141" s="80"/>
      <c r="B141" s="82"/>
      <c r="C141" s="51"/>
      <c r="D141" s="51"/>
      <c r="E141" s="51"/>
      <c r="F141" s="51"/>
      <c r="G141" s="51"/>
      <c r="H141" s="51"/>
      <c r="I141" s="51"/>
      <c r="J141" s="51"/>
      <c r="K141" s="51"/>
      <c r="L141" s="51"/>
    </row>
    <row r="142" spans="1:12" x14ac:dyDescent="0.25">
      <c r="A142" s="80"/>
      <c r="B142" s="82"/>
      <c r="C142" s="51"/>
      <c r="D142" s="51"/>
      <c r="E142" s="51"/>
      <c r="F142" s="51"/>
      <c r="G142" s="51"/>
      <c r="H142" s="51"/>
      <c r="I142" s="51"/>
      <c r="J142" s="51"/>
      <c r="K142" s="51"/>
      <c r="L142" s="51"/>
    </row>
    <row r="143" spans="1:12" x14ac:dyDescent="0.25">
      <c r="A143" s="80"/>
      <c r="B143" s="82"/>
      <c r="C143" s="51"/>
      <c r="D143" s="51"/>
      <c r="E143" s="51"/>
      <c r="F143" s="51"/>
      <c r="G143" s="51"/>
      <c r="H143" s="51"/>
      <c r="I143" s="51"/>
      <c r="J143" s="51"/>
      <c r="K143" s="51"/>
      <c r="L143" s="51"/>
    </row>
    <row r="144" spans="1:12" x14ac:dyDescent="0.25">
      <c r="A144" s="80"/>
      <c r="B144" s="82"/>
      <c r="C144" s="51"/>
      <c r="D144" s="51"/>
      <c r="E144" s="51"/>
      <c r="F144" s="51"/>
      <c r="G144" s="51"/>
      <c r="H144" s="51"/>
      <c r="I144" s="51"/>
      <c r="J144" s="51"/>
      <c r="K144" s="51"/>
      <c r="L144" s="51"/>
    </row>
    <row r="145" spans="1:12" x14ac:dyDescent="0.25">
      <c r="A145" s="80"/>
      <c r="B145" s="82"/>
      <c r="C145" s="51"/>
      <c r="D145" s="51"/>
      <c r="E145" s="51"/>
      <c r="F145" s="51"/>
      <c r="G145" s="51"/>
      <c r="H145" s="51"/>
      <c r="I145" s="51"/>
      <c r="J145" s="51"/>
      <c r="K145" s="51"/>
      <c r="L145" s="51"/>
    </row>
    <row r="146" spans="1:12" x14ac:dyDescent="0.25">
      <c r="A146" s="80"/>
      <c r="B146" s="82"/>
      <c r="C146" s="51"/>
      <c r="D146" s="51"/>
      <c r="E146" s="51"/>
      <c r="F146" s="51"/>
      <c r="G146" s="51"/>
      <c r="H146" s="51"/>
      <c r="I146" s="51"/>
      <c r="J146" s="51"/>
      <c r="K146" s="51"/>
      <c r="L146" s="51"/>
    </row>
    <row r="147" spans="1:12" x14ac:dyDescent="0.25">
      <c r="A147" s="80"/>
      <c r="B147" s="82"/>
      <c r="C147" s="51"/>
      <c r="D147" s="51"/>
      <c r="E147" s="51"/>
      <c r="F147" s="51"/>
      <c r="G147" s="51"/>
      <c r="H147" s="51"/>
      <c r="I147" s="51"/>
      <c r="J147" s="51"/>
      <c r="K147" s="51"/>
      <c r="L147" s="51"/>
    </row>
    <row r="148" spans="1:12" x14ac:dyDescent="0.25">
      <c r="A148" s="80"/>
      <c r="B148" s="82"/>
      <c r="C148" s="51"/>
      <c r="D148" s="51"/>
      <c r="E148" s="51"/>
      <c r="F148" s="51"/>
      <c r="G148" s="51"/>
      <c r="H148" s="51"/>
      <c r="I148" s="51"/>
      <c r="J148" s="51"/>
      <c r="K148" s="51"/>
      <c r="L148" s="51"/>
    </row>
    <row r="149" spans="1:12" x14ac:dyDescent="0.25">
      <c r="A149" s="80"/>
      <c r="B149" s="82"/>
      <c r="C149" s="51"/>
      <c r="D149" s="51"/>
      <c r="E149" s="51"/>
      <c r="F149" s="51"/>
      <c r="G149" s="51"/>
      <c r="H149" s="51"/>
      <c r="I149" s="51"/>
      <c r="J149" s="51"/>
      <c r="K149" s="51"/>
      <c r="L149" s="51"/>
    </row>
    <row r="150" spans="1:12" x14ac:dyDescent="0.25">
      <c r="A150" s="80"/>
      <c r="B150" s="82"/>
      <c r="C150" s="51"/>
      <c r="D150" s="51"/>
      <c r="E150" s="51"/>
      <c r="F150" s="51"/>
      <c r="G150" s="51"/>
      <c r="H150" s="51"/>
      <c r="I150" s="51"/>
      <c r="J150" s="51"/>
      <c r="K150" s="51"/>
      <c r="L150" s="51"/>
    </row>
    <row r="151" spans="1:12" x14ac:dyDescent="0.25">
      <c r="A151" s="80"/>
      <c r="B151" s="82"/>
      <c r="C151" s="51"/>
      <c r="D151" s="51"/>
      <c r="E151" s="51"/>
      <c r="F151" s="51"/>
      <c r="G151" s="51"/>
      <c r="H151" s="51"/>
      <c r="I151" s="51"/>
      <c r="J151" s="51"/>
      <c r="K151" s="51"/>
      <c r="L151" s="51"/>
    </row>
    <row r="152" spans="1:12" x14ac:dyDescent="0.25">
      <c r="A152" s="80"/>
      <c r="B152" s="82"/>
      <c r="C152" s="51"/>
      <c r="D152" s="51"/>
      <c r="E152" s="51"/>
      <c r="F152" s="51"/>
      <c r="G152" s="51"/>
      <c r="H152" s="51"/>
      <c r="I152" s="51"/>
      <c r="J152" s="51"/>
      <c r="K152" s="51"/>
      <c r="L152" s="51"/>
    </row>
    <row r="153" spans="1:12" x14ac:dyDescent="0.25">
      <c r="A153" s="80"/>
      <c r="B153" s="82"/>
      <c r="C153" s="51"/>
      <c r="D153" s="51"/>
      <c r="E153" s="51"/>
      <c r="F153" s="51"/>
      <c r="G153" s="51"/>
      <c r="H153" s="51"/>
      <c r="I153" s="51"/>
      <c r="J153" s="51"/>
      <c r="K153" s="51"/>
      <c r="L153" s="51"/>
    </row>
    <row r="154" spans="1:12" x14ac:dyDescent="0.25">
      <c r="A154" s="80"/>
      <c r="B154" s="82"/>
      <c r="C154" s="51"/>
      <c r="D154" s="51"/>
      <c r="E154" s="51"/>
      <c r="F154" s="51"/>
      <c r="G154" s="51"/>
      <c r="H154" s="51"/>
      <c r="I154" s="51"/>
      <c r="J154" s="51"/>
      <c r="K154" s="51"/>
      <c r="L154" s="51"/>
    </row>
    <row r="155" spans="1:12" x14ac:dyDescent="0.25">
      <c r="A155" s="80"/>
      <c r="B155" s="82"/>
      <c r="C155" s="51"/>
      <c r="D155" s="51"/>
      <c r="E155" s="51"/>
      <c r="F155" s="51"/>
      <c r="G155" s="51"/>
      <c r="H155" s="51"/>
      <c r="I155" s="51"/>
      <c r="J155" s="51"/>
      <c r="K155" s="51"/>
      <c r="L155" s="51"/>
    </row>
    <row r="156" spans="1:12" x14ac:dyDescent="0.25">
      <c r="A156" s="80"/>
      <c r="B156" s="82"/>
      <c r="C156" s="51"/>
      <c r="D156" s="51"/>
      <c r="E156" s="51"/>
      <c r="F156" s="51"/>
      <c r="G156" s="51"/>
      <c r="H156" s="51"/>
      <c r="I156" s="51"/>
      <c r="J156" s="51"/>
      <c r="K156" s="51"/>
      <c r="L156" s="51"/>
    </row>
    <row r="157" spans="1:12" x14ac:dyDescent="0.25">
      <c r="A157" s="80"/>
      <c r="B157" s="82"/>
      <c r="C157" s="51"/>
      <c r="D157" s="51"/>
      <c r="E157" s="51"/>
      <c r="F157" s="51"/>
      <c r="G157" s="51"/>
      <c r="H157" s="51"/>
      <c r="I157" s="51"/>
      <c r="J157" s="51"/>
      <c r="K157" s="51"/>
      <c r="L157" s="51"/>
    </row>
    <row r="158" spans="1:12" x14ac:dyDescent="0.25">
      <c r="A158" s="80"/>
      <c r="B158" s="82"/>
      <c r="C158" s="51"/>
      <c r="D158" s="51"/>
      <c r="E158" s="51"/>
      <c r="F158" s="51"/>
      <c r="G158" s="51"/>
      <c r="H158" s="51"/>
      <c r="I158" s="51"/>
      <c r="J158" s="51"/>
      <c r="K158" s="51"/>
      <c r="L158" s="51"/>
    </row>
    <row r="159" spans="1:12" x14ac:dyDescent="0.25">
      <c r="A159" s="80"/>
      <c r="B159" s="82"/>
      <c r="C159" s="51"/>
      <c r="D159" s="51"/>
      <c r="E159" s="51"/>
      <c r="F159" s="51"/>
      <c r="G159" s="51"/>
      <c r="H159" s="51"/>
      <c r="I159" s="51"/>
      <c r="J159" s="51"/>
      <c r="K159" s="51"/>
      <c r="L159" s="51"/>
    </row>
    <row r="160" spans="1:12" x14ac:dyDescent="0.25">
      <c r="A160" s="80"/>
      <c r="B160" s="82"/>
      <c r="C160" s="51"/>
      <c r="D160" s="51"/>
      <c r="E160" s="51"/>
      <c r="F160" s="51"/>
      <c r="G160" s="51"/>
      <c r="H160" s="51"/>
      <c r="I160" s="51"/>
      <c r="J160" s="51"/>
      <c r="K160" s="51"/>
      <c r="L160" s="51"/>
    </row>
    <row r="161" spans="1:12" x14ac:dyDescent="0.25">
      <c r="A161" s="80"/>
      <c r="B161" s="82"/>
      <c r="C161" s="51"/>
      <c r="D161" s="51"/>
      <c r="E161" s="51"/>
      <c r="F161" s="51"/>
      <c r="G161" s="51"/>
      <c r="H161" s="51"/>
      <c r="I161" s="51"/>
      <c r="J161" s="51"/>
      <c r="K161" s="51"/>
      <c r="L161" s="51"/>
    </row>
    <row r="162" spans="1:12" x14ac:dyDescent="0.25">
      <c r="A162" s="80"/>
      <c r="B162" s="82"/>
      <c r="C162" s="51"/>
      <c r="D162" s="51"/>
      <c r="E162" s="51"/>
      <c r="F162" s="51"/>
      <c r="G162" s="51"/>
      <c r="H162" s="51"/>
      <c r="I162" s="51"/>
      <c r="J162" s="51"/>
      <c r="K162" s="51"/>
      <c r="L162" s="51"/>
    </row>
    <row r="163" spans="1:12" x14ac:dyDescent="0.25">
      <c r="A163" s="80"/>
      <c r="B163" s="82"/>
      <c r="C163" s="51"/>
      <c r="D163" s="51"/>
      <c r="E163" s="51"/>
      <c r="F163" s="51"/>
      <c r="G163" s="51"/>
      <c r="H163" s="51"/>
      <c r="I163" s="51"/>
      <c r="J163" s="51"/>
      <c r="K163" s="51"/>
      <c r="L163" s="51"/>
    </row>
    <row r="164" spans="1:12" x14ac:dyDescent="0.25">
      <c r="A164" s="80"/>
      <c r="B164" s="82"/>
      <c r="C164" s="51"/>
      <c r="D164" s="51"/>
      <c r="E164" s="51"/>
      <c r="F164" s="51"/>
      <c r="G164" s="51"/>
      <c r="H164" s="51"/>
      <c r="I164" s="51"/>
      <c r="J164" s="51"/>
      <c r="K164" s="51"/>
      <c r="L164" s="51"/>
    </row>
    <row r="165" spans="1:12" x14ac:dyDescent="0.25">
      <c r="A165" s="80"/>
      <c r="B165" s="82"/>
      <c r="C165" s="51"/>
      <c r="D165" s="51"/>
      <c r="E165" s="51"/>
      <c r="F165" s="51"/>
      <c r="G165" s="51"/>
      <c r="H165" s="51"/>
      <c r="I165" s="51"/>
      <c r="J165" s="51"/>
      <c r="K165" s="51"/>
      <c r="L165" s="51"/>
    </row>
    <row r="166" spans="1:12" x14ac:dyDescent="0.25">
      <c r="A166" s="80"/>
      <c r="B166" s="82"/>
      <c r="C166" s="51"/>
      <c r="D166" s="51"/>
      <c r="E166" s="51"/>
      <c r="F166" s="51"/>
      <c r="G166" s="51"/>
      <c r="H166" s="51"/>
      <c r="I166" s="51"/>
      <c r="J166" s="51"/>
      <c r="K166" s="51"/>
      <c r="L166" s="51"/>
    </row>
    <row r="167" spans="1:12" x14ac:dyDescent="0.25">
      <c r="A167" s="80"/>
      <c r="B167" s="82"/>
      <c r="C167" s="51"/>
      <c r="D167" s="51"/>
      <c r="E167" s="51"/>
      <c r="F167" s="51"/>
      <c r="G167" s="51"/>
      <c r="H167" s="51"/>
      <c r="I167" s="51"/>
      <c r="J167" s="51"/>
      <c r="K167" s="51"/>
      <c r="L167" s="51"/>
    </row>
    <row r="168" spans="1:12" x14ac:dyDescent="0.25">
      <c r="A168" s="80"/>
      <c r="B168" s="82"/>
      <c r="C168" s="51"/>
      <c r="D168" s="51"/>
      <c r="E168" s="51"/>
      <c r="F168" s="51"/>
      <c r="G168" s="51"/>
      <c r="H168" s="51"/>
      <c r="I168" s="51"/>
      <c r="J168" s="51"/>
      <c r="K168" s="51"/>
      <c r="L168" s="51"/>
    </row>
    <row r="169" spans="1:12" x14ac:dyDescent="0.25">
      <c r="A169" s="80"/>
      <c r="B169" s="82"/>
      <c r="C169" s="51"/>
      <c r="D169" s="51"/>
      <c r="E169" s="51"/>
      <c r="F169" s="51"/>
      <c r="G169" s="51"/>
      <c r="H169" s="51"/>
      <c r="I169" s="51"/>
      <c r="J169" s="51"/>
      <c r="K169" s="51"/>
      <c r="L169" s="51"/>
    </row>
    <row r="170" spans="1:12" x14ac:dyDescent="0.25">
      <c r="A170" s="80"/>
      <c r="B170" s="82"/>
      <c r="C170" s="51"/>
      <c r="D170" s="51"/>
      <c r="E170" s="51"/>
      <c r="F170" s="51"/>
      <c r="G170" s="51"/>
      <c r="H170" s="51"/>
      <c r="I170" s="51"/>
      <c r="J170" s="51"/>
      <c r="K170" s="51"/>
      <c r="L170" s="51"/>
    </row>
    <row r="171" spans="1:12" x14ac:dyDescent="0.25">
      <c r="A171" s="51"/>
      <c r="B171" s="83"/>
      <c r="C171" s="51"/>
      <c r="D171" s="51"/>
      <c r="E171" s="51"/>
      <c r="F171" s="51"/>
      <c r="G171" s="51"/>
      <c r="H171" s="51"/>
      <c r="I171" s="51"/>
      <c r="J171" s="51"/>
      <c r="K171" s="51"/>
      <c r="L171" s="51"/>
    </row>
    <row r="172" spans="1:12" x14ac:dyDescent="0.25">
      <c r="A172" s="51"/>
      <c r="B172" s="83"/>
      <c r="C172" s="51"/>
      <c r="D172" s="51"/>
      <c r="E172" s="51"/>
      <c r="F172" s="51"/>
      <c r="G172" s="51"/>
      <c r="H172" s="51"/>
      <c r="I172" s="51"/>
      <c r="J172" s="51"/>
      <c r="K172" s="51"/>
      <c r="L172" s="51"/>
    </row>
    <row r="173" spans="1:12" x14ac:dyDescent="0.25">
      <c r="A173" s="51"/>
      <c r="B173" s="83"/>
      <c r="C173" s="51"/>
      <c r="D173" s="51"/>
      <c r="E173" s="51"/>
      <c r="F173" s="51"/>
      <c r="G173" s="51"/>
      <c r="H173" s="51"/>
      <c r="I173" s="51"/>
      <c r="J173" s="51"/>
      <c r="K173" s="51"/>
      <c r="L173" s="51"/>
    </row>
    <row r="174" spans="1:12" x14ac:dyDescent="0.25">
      <c r="A174" s="51"/>
      <c r="B174" s="83"/>
      <c r="C174" s="51"/>
      <c r="D174" s="51"/>
      <c r="E174" s="51"/>
      <c r="F174" s="51"/>
      <c r="G174" s="51"/>
      <c r="H174" s="51"/>
      <c r="I174" s="51"/>
      <c r="J174" s="51"/>
      <c r="K174" s="51"/>
      <c r="L174" s="51"/>
    </row>
    <row r="175" spans="1:12" x14ac:dyDescent="0.25">
      <c r="A175" s="51"/>
      <c r="B175" s="83"/>
      <c r="C175" s="51"/>
      <c r="D175" s="51"/>
      <c r="E175" s="51"/>
      <c r="F175" s="51"/>
      <c r="G175" s="51"/>
      <c r="H175" s="51"/>
      <c r="I175" s="51"/>
      <c r="J175" s="51"/>
      <c r="K175" s="51"/>
      <c r="L175" s="51"/>
    </row>
    <row r="176" spans="1:12" x14ac:dyDescent="0.25">
      <c r="A176" s="51"/>
      <c r="B176" s="83"/>
      <c r="C176" s="51"/>
      <c r="D176" s="51"/>
      <c r="E176" s="51"/>
      <c r="F176" s="51"/>
      <c r="G176" s="51"/>
      <c r="H176" s="51"/>
      <c r="I176" s="51"/>
      <c r="J176" s="51"/>
      <c r="K176" s="51"/>
      <c r="L176" s="51"/>
    </row>
    <row r="177" spans="1:12" x14ac:dyDescent="0.25">
      <c r="A177" s="51"/>
      <c r="B177" s="83"/>
      <c r="C177" s="51"/>
      <c r="D177" s="51"/>
      <c r="E177" s="51"/>
      <c r="F177" s="51"/>
      <c r="G177" s="51"/>
      <c r="H177" s="51"/>
      <c r="I177" s="51"/>
      <c r="J177" s="51"/>
      <c r="K177" s="51"/>
      <c r="L177" s="51"/>
    </row>
    <row r="178" spans="1:12" x14ac:dyDescent="0.25">
      <c r="A178" s="51"/>
      <c r="B178" s="83"/>
      <c r="C178" s="51"/>
      <c r="D178" s="51"/>
      <c r="E178" s="51"/>
      <c r="F178" s="51"/>
      <c r="G178" s="51"/>
      <c r="H178" s="51"/>
      <c r="I178" s="51"/>
      <c r="J178" s="51"/>
      <c r="K178" s="51"/>
      <c r="L178" s="51"/>
    </row>
    <row r="179" spans="1:12" x14ac:dyDescent="0.25">
      <c r="A179" s="51"/>
      <c r="B179" s="83"/>
      <c r="C179" s="51"/>
      <c r="D179" s="51"/>
      <c r="E179" s="51"/>
      <c r="F179" s="51"/>
      <c r="G179" s="51"/>
      <c r="H179" s="51"/>
      <c r="I179" s="51"/>
      <c r="J179" s="51"/>
      <c r="K179" s="51"/>
      <c r="L179" s="51"/>
    </row>
    <row r="180" spans="1:12" x14ac:dyDescent="0.25">
      <c r="A180" s="51"/>
      <c r="B180" s="83"/>
      <c r="C180" s="51"/>
      <c r="D180" s="51"/>
      <c r="E180" s="51"/>
      <c r="F180" s="51"/>
      <c r="G180" s="51"/>
      <c r="H180" s="51"/>
      <c r="I180" s="51"/>
      <c r="J180" s="51"/>
      <c r="K180" s="51"/>
      <c r="L180" s="51"/>
    </row>
    <row r="181" spans="1:12" x14ac:dyDescent="0.25">
      <c r="A181" s="51"/>
      <c r="B181" s="83"/>
      <c r="C181" s="51"/>
      <c r="D181" s="51"/>
      <c r="E181" s="51"/>
      <c r="F181" s="51"/>
      <c r="G181" s="51"/>
      <c r="H181" s="51"/>
      <c r="I181" s="51"/>
      <c r="J181" s="51"/>
      <c r="K181" s="51"/>
      <c r="L181" s="51"/>
    </row>
    <row r="182" spans="1:12" x14ac:dyDescent="0.25">
      <c r="A182" s="51"/>
      <c r="B182" s="83"/>
      <c r="C182" s="51"/>
      <c r="D182" s="51"/>
      <c r="E182" s="51"/>
      <c r="F182" s="51"/>
      <c r="G182" s="51"/>
      <c r="H182" s="51"/>
      <c r="I182" s="51"/>
      <c r="J182" s="51"/>
      <c r="K182" s="51"/>
      <c r="L182" s="51"/>
    </row>
    <row r="183" spans="1:12" x14ac:dyDescent="0.25">
      <c r="A183" s="51"/>
      <c r="B183" s="83"/>
      <c r="C183" s="51"/>
      <c r="D183" s="51"/>
      <c r="E183" s="51"/>
      <c r="F183" s="51"/>
      <c r="G183" s="51"/>
      <c r="H183" s="51"/>
      <c r="I183" s="51"/>
      <c r="J183" s="51"/>
      <c r="K183" s="51"/>
      <c r="L183" s="51"/>
    </row>
    <row r="184" spans="1:12" x14ac:dyDescent="0.25">
      <c r="A184" s="51"/>
      <c r="B184" s="83"/>
      <c r="C184" s="51"/>
      <c r="D184" s="51"/>
      <c r="E184" s="51"/>
      <c r="F184" s="51"/>
      <c r="G184" s="51"/>
      <c r="H184" s="51"/>
      <c r="I184" s="51"/>
      <c r="J184" s="51"/>
      <c r="K184" s="51"/>
      <c r="L184" s="51"/>
    </row>
    <row r="185" spans="1:12" x14ac:dyDescent="0.25">
      <c r="A185" s="51"/>
      <c r="B185" s="83"/>
      <c r="C185" s="51"/>
      <c r="D185" s="51"/>
      <c r="E185" s="51"/>
      <c r="F185" s="51"/>
      <c r="G185" s="51"/>
      <c r="H185" s="51"/>
      <c r="I185" s="51"/>
      <c r="J185" s="51"/>
      <c r="K185" s="51"/>
      <c r="L185" s="51"/>
    </row>
    <row r="186" spans="1:12" x14ac:dyDescent="0.25">
      <c r="A186" s="51"/>
      <c r="B186" s="83"/>
      <c r="C186" s="51"/>
      <c r="D186" s="51"/>
      <c r="E186" s="51"/>
      <c r="F186" s="51"/>
      <c r="G186" s="51"/>
      <c r="H186" s="51"/>
      <c r="I186" s="51"/>
      <c r="J186" s="51"/>
      <c r="K186" s="51"/>
      <c r="L186" s="51"/>
    </row>
    <row r="187" spans="1:12" x14ac:dyDescent="0.25">
      <c r="A187" s="51"/>
      <c r="B187" s="83"/>
      <c r="C187" s="51"/>
      <c r="D187" s="51"/>
      <c r="E187" s="51"/>
      <c r="F187" s="51"/>
      <c r="G187" s="51"/>
      <c r="H187" s="51"/>
      <c r="I187" s="51"/>
      <c r="J187" s="51"/>
      <c r="K187" s="51"/>
      <c r="L187" s="51"/>
    </row>
    <row r="188" spans="1:12" x14ac:dyDescent="0.25">
      <c r="A188" s="51"/>
      <c r="B188" s="83"/>
      <c r="C188" s="51"/>
      <c r="D188" s="51"/>
      <c r="E188" s="51"/>
      <c r="F188" s="51"/>
      <c r="G188" s="51"/>
      <c r="H188" s="51"/>
      <c r="I188" s="51"/>
      <c r="J188" s="51"/>
      <c r="K188" s="51"/>
      <c r="L188" s="51"/>
    </row>
    <row r="189" spans="1:12" x14ac:dyDescent="0.25">
      <c r="A189" s="51"/>
      <c r="B189" s="83"/>
      <c r="C189" s="51"/>
      <c r="D189" s="51"/>
      <c r="E189" s="51"/>
      <c r="F189" s="51"/>
      <c r="G189" s="51"/>
      <c r="H189" s="51"/>
      <c r="I189" s="51"/>
      <c r="J189" s="51"/>
      <c r="K189" s="51"/>
      <c r="L189" s="51"/>
    </row>
    <row r="190" spans="1:12" x14ac:dyDescent="0.25">
      <c r="A190" s="51"/>
      <c r="B190" s="83"/>
      <c r="C190" s="51"/>
      <c r="D190" s="51"/>
      <c r="E190" s="51"/>
      <c r="F190" s="51"/>
      <c r="G190" s="51"/>
      <c r="H190" s="51"/>
      <c r="I190" s="51"/>
      <c r="J190" s="51"/>
      <c r="K190" s="51"/>
      <c r="L190" s="51"/>
    </row>
    <row r="191" spans="1:12" x14ac:dyDescent="0.25">
      <c r="A191" s="51"/>
      <c r="B191" s="83"/>
      <c r="C191" s="51"/>
      <c r="D191" s="51"/>
      <c r="E191" s="51"/>
      <c r="F191" s="51"/>
      <c r="G191" s="51"/>
      <c r="H191" s="51"/>
      <c r="I191" s="51"/>
      <c r="J191" s="51"/>
      <c r="K191" s="51"/>
      <c r="L191" s="51"/>
    </row>
    <row r="192" spans="1:12" x14ac:dyDescent="0.25">
      <c r="A192" s="51"/>
      <c r="B192" s="83"/>
      <c r="C192" s="51"/>
      <c r="D192" s="51"/>
      <c r="E192" s="51"/>
      <c r="F192" s="51"/>
      <c r="G192" s="51"/>
      <c r="H192" s="51"/>
      <c r="I192" s="51"/>
      <c r="J192" s="51"/>
      <c r="K192" s="51"/>
      <c r="L192" s="51"/>
    </row>
    <row r="193" spans="1:12" x14ac:dyDescent="0.25">
      <c r="A193" s="51"/>
      <c r="B193" s="83"/>
      <c r="C193" s="51"/>
      <c r="D193" s="51"/>
      <c r="E193" s="51"/>
      <c r="F193" s="51"/>
      <c r="G193" s="51"/>
      <c r="H193" s="51"/>
      <c r="I193" s="51"/>
      <c r="J193" s="51"/>
      <c r="K193" s="51"/>
      <c r="L193" s="51"/>
    </row>
  </sheetData>
  <sheetProtection formatCells="0"/>
  <mergeCells count="15">
    <mergeCell ref="B54:C54"/>
    <mergeCell ref="A52:B52"/>
    <mergeCell ref="C52:E52"/>
    <mergeCell ref="A53:B53"/>
    <mergeCell ref="C53:E53"/>
    <mergeCell ref="A11:E11"/>
    <mergeCell ref="A12:E12"/>
    <mergeCell ref="A13:E13"/>
    <mergeCell ref="A47:E47"/>
    <mergeCell ref="A48:E48"/>
    <mergeCell ref="A1:E1"/>
    <mergeCell ref="A2:E2"/>
    <mergeCell ref="A3:E3"/>
    <mergeCell ref="A9:E9"/>
    <mergeCell ref="A10:E10"/>
  </mergeCells>
  <pageMargins left="0.7" right="0.7" top="0.25" bottom="0.25" header="0.3" footer="0.3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Nota PPE</vt:lpstr>
      <vt:lpstr>BALANCE GENERAL</vt:lpstr>
      <vt:lpstr>'BALANCE GENERAL'!Área_de_impresión</vt:lpstr>
      <vt:lpstr>'BALANCE GENERAL'!Títulos_a_imprimir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2022-05-11T11:13:27Z</cp:lastPrinted>
  <dcterms:created xsi:type="dcterms:W3CDTF">2018-05-02T13:48:18Z</dcterms:created>
  <dcterms:modified xsi:type="dcterms:W3CDTF">2022-05-11T18:26:20Z</dcterms:modified>
</cp:coreProperties>
</file>