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37B42F3B-71E3-4992-B325-EA95671FC34C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ABRIL- 2025" sheetId="30" r:id="rId2"/>
  </sheets>
  <definedNames>
    <definedName name="_xlnm.Print_Area" localSheetId="1">'INGRESOS Y EGRESOS ABRIL- 2025'!$A$1:$F$42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0" l="1"/>
  <c r="E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<sst xmlns="http://schemas.openxmlformats.org/spreadsheetml/2006/main" count="77" uniqueCount="41">
  <si>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</si>
  <si>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</si>
  <si>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</si>
  <si>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</si>
  <si>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</si>
  <si>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</si>
  <si>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</si>
  <si>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</si>
  <si>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</si>
  <si>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</si>
  <si>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</si>
  <si>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</si>
  <si>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</si>
  <si>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</si>
  <si>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</si>
  <si>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</si>
  <si>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</si>
  <si>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</si>
  <si>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</si>
  <si>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>Servicio Nacional de Salud</t>
  </si>
  <si>
    <t>Servicio Regional de Salud Metropolitano</t>
  </si>
  <si>
    <t>Ciudad Sanitaria Dr. Luis E. Aybar</t>
  </si>
  <si>
    <t xml:space="preserve"> </t>
  </si>
  <si>
    <t>Nota # 11  Propiedad Planta y Equipo</t>
  </si>
  <si>
    <t xml:space="preserve">                                                     (VALORES EN RD$)</t>
  </si>
  <si>
    <t>Equipos de Transporte Y Computacion</t>
  </si>
  <si>
    <t>Costo de Adquisición 2020</t>
  </si>
  <si>
    <t>Propiedad, Planta y Equipo Neto 2022</t>
  </si>
  <si>
    <t>Total Egresos</t>
  </si>
  <si>
    <t>Relación de Ingresos y Egresos</t>
  </si>
  <si>
    <t>Egresos:</t>
  </si>
  <si>
    <t>Ingresos: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</si>
  <si>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</si>
  <si>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</si>
  <si>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</si>
  <si>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</si>
  <si>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Aprobado por: Licdo. Blas Cruz Duran</t>
  </si>
  <si>
    <t>Administrador</t>
  </si>
  <si>
    <t>`</t>
  </si>
  <si>
    <t xml:space="preserve">              Gerente  Financiera</t>
  </si>
  <si>
    <t>Del 1ro.  Al 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</si>
</sst>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3" fillId="2" borderId="0" xfId="9" applyFont="1" applyFill="1" applyAlignment="1">
      <alignment horizontal="right" vertical="center"/>
    </xf>
    <xf numFmtId="43" fontId="0" fillId="0" borderId="0" xfId="9" applyFont="1" applyFill="1"/>
    <xf numFmtId="4" fontId="0" fillId="0" borderId="0" xfId="0" applyNumberFormat="1"/>
    <xf numFmtId="4" fontId="2" fillId="0" borderId="0" xfId="13" applyNumberFormat="1" applyFont="1"/>
    <xf numFmtId="164" fontId="0" fillId="0" borderId="0" xfId="0" applyNumberFormat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0" fillId="2" borderId="0" xfId="0" applyNumberFormat="1" applyFill="1"/>
    <xf numFmtId="0" fontId="9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0" fillId="2" borderId="0" xfId="0" applyNumberFormat="1" applyFill="1"/>
    <xf numFmtId="0" fontId="16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0" fillId="2" borderId="0" xfId="0" applyNumberFormat="1" applyFill="1"/>
    <xf numFmtId="43" fontId="5" fillId="2" borderId="0" xfId="0" applyNumberFormat="1" applyFont="1" applyFill="1"/>
    <xf numFmtId="43" fontId="5" fillId="2" borderId="6" xfId="0" applyNumberFormat="1" applyFont="1" applyFill="1" applyBorder="1"/>
    <xf numFmtId="164" fontId="5" fillId="2" borderId="0" xfId="0" applyNumberFormat="1" applyFont="1" applyFill="1"/>
    <xf numFmtId="0" fontId="15" fillId="2" borderId="0" xfId="0" applyFont="1" applyFill="1"/>
    <xf numFmtId="43" fontId="0" fillId="2" borderId="0" xfId="9" applyFont="1" applyFill="1"/>
    <xf numFmtId="0" fontId="12" fillId="2" borderId="0" xfId="0" applyFont="1" applyFill="1"/>
    <xf numFmtId="43" fontId="0" fillId="2" borderId="0" xfId="9" applyFont="1" applyFill="1" applyBorder="1"/>
    <xf numFmtId="43" fontId="5" fillId="2" borderId="0" xfId="9" applyFont="1" applyFill="1" applyBorder="1"/>
    <xf numFmtId="43" fontId="5" fillId="2" borderId="6" xfId="9" applyFont="1" applyFill="1" applyBorder="1"/>
    <xf numFmtId="43" fontId="5" fillId="2" borderId="0" xfId="9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0" borderId="0" xfId="13" applyFont="1" applyAlignment="1">
      <alignment horizontal="center" vertical="center"/>
    </xf>
    <xf numFmtId="0" fontId="11" fillId="2" borderId="0" xfId="13" applyFont="1" applyFill="1" applyAlignment="1">
      <alignment horizontal="center" vertical="center"/>
    </xf>
    <xf numFmtId="0" fontId="17" fillId="2" borderId="0" xfId="13" applyFont="1" applyFill="1" applyAlignment="1">
      <alignment horizontal="center" vertical="center"/>
    </xf>
    <xf numFmtId="0" fontId="18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13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3</xdr:row>
      <xdr:rowOff>142875</xdr:rowOff>
    </xdr:from>
    <xdr:to>
      <xdr:col>4</xdr:col>
      <xdr:colOff>1162050</xdr:colOff>
      <xdr:row>6</xdr:row>
      <xdr:rowOff>103792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30</xdr:row>
      <xdr:rowOff>171450</xdr:rowOff>
    </xdr:from>
    <xdr:to>
      <xdr:col>5</xdr:col>
      <xdr:colOff>1228725</xdr:colOff>
      <xdr:row>35</xdr:row>
      <xdr:rowOff>76200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381625" y="661987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1190625</xdr:colOff>
      <xdr:row>35</xdr:row>
      <xdr:rowOff>152399</xdr:rowOff>
    </xdr:from>
    <xdr:to>
      <xdr:col>6</xdr:col>
      <xdr:colOff>0</xdr:colOff>
      <xdr:row>37</xdr:row>
      <xdr:rowOff>164306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755332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35</xdr:row>
      <xdr:rowOff>114300</xdr:rowOff>
    </xdr:from>
    <xdr:to>
      <xdr:col>1</xdr:col>
      <xdr:colOff>1266825</xdr:colOff>
      <xdr:row>38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2171701</xdr:colOff>
      <xdr:row>35</xdr:row>
      <xdr:rowOff>85724</xdr:rowOff>
    </xdr:from>
    <xdr:to>
      <xdr:col>2</xdr:col>
      <xdr:colOff>1038228</xdr:colOff>
      <xdr:row>41</xdr:row>
      <xdr:rowOff>66676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3176589" y="7158036"/>
          <a:ext cx="1123952" cy="17811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828675</xdr:colOff>
      <xdr:row>28</xdr:row>
      <xdr:rowOff>266699</xdr:rowOff>
    </xdr:from>
    <xdr:to>
      <xdr:col>2</xdr:col>
      <xdr:colOff>419100</xdr:colOff>
      <xdr:row>32</xdr:row>
      <xdr:rowOff>141919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599E7-79C8-48AA-8630-56E887C7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6248399"/>
          <a:ext cx="2505075" cy="72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44">
        <v>44593</v>
      </c>
    </row>
    <row r="4" spans="2:10" x14ac:dyDescent="0.25">
      <c r="B4" s="3" t="s">
        <v>23</v>
      </c>
    </row>
    <row r="7" spans="2:10" x14ac:dyDescent="0.25">
      <c r="B7" s="1">
        <v>2022</v>
      </c>
      <c r="C7" s="11" t="s">
        <v>22</v>
      </c>
      <c r="D7" s="11" t="s">
        <v>22</v>
      </c>
      <c r="E7" s="11" t="s">
        <v>22</v>
      </c>
      <c r="F7" s="11" t="s">
        <v>22</v>
      </c>
      <c r="G7" s="3"/>
    </row>
    <row r="8" spans="2:10" ht="45" x14ac:dyDescent="0.25">
      <c r="B8" s="12"/>
      <c r="C8" s="13" t="s">
        <v>0</v>
      </c>
      <c r="D8" s="13" t="s">
        <v>1</v>
      </c>
      <c r="E8" s="14" t="s">
        <v>25</v>
      </c>
      <c r="F8" s="15" t="s">
        <v>3</v>
      </c>
      <c r="G8" s="9"/>
    </row>
    <row r="9" spans="2:10" x14ac:dyDescent="0.25">
      <c r="B9" s="16" t="s">
        <v>26</v>
      </c>
      <c r="C9" s="22">
        <v>449507907.79000002</v>
      </c>
      <c r="D9" s="22">
        <v>122232782.17</v>
      </c>
      <c r="E9" s="23">
        <v>2729227.82</v>
      </c>
      <c r="F9" s="23">
        <f>SUM(C9:E9)</f>
        <v>574469917.78000009</v>
      </c>
      <c r="G9" s="9"/>
    </row>
    <row r="10" spans="2:10" x14ac:dyDescent="0.25">
      <c r="B10" s="17" t="s">
        <v>4</v>
      </c>
      <c r="C10" s="37">
        <v>0</v>
      </c>
      <c r="D10" s="26">
        <v>0</v>
      </c>
      <c r="E10" s="26">
        <v>0</v>
      </c>
      <c r="F10" s="29">
        <f>SUM(C10:E10)</f>
        <v>0</v>
      </c>
      <c r="G10" s="9"/>
    </row>
    <row r="11" spans="2:10" x14ac:dyDescent="0.25">
      <c r="B11" s="16">
        <v>2021</v>
      </c>
      <c r="C11" s="26">
        <f>SUM(C9:C10)</f>
        <v>449507907.79000002</v>
      </c>
      <c r="D11" s="26">
        <f>SUM(D9:D10)</f>
        <v>122232782.17</v>
      </c>
      <c r="E11" s="27">
        <f>SUM(E9:E10)</f>
        <v>2729227.82</v>
      </c>
      <c r="F11" s="27">
        <f>SUM(F9:F10)</f>
        <v>574469917.78000009</v>
      </c>
      <c r="G11" s="9"/>
    </row>
    <row r="12" spans="2:10" ht="13.5" customHeight="1" x14ac:dyDescent="0.25">
      <c r="B12" s="16"/>
      <c r="C12" s="22"/>
      <c r="D12" s="22"/>
      <c r="E12" s="23"/>
      <c r="F12" s="23"/>
      <c r="G12" s="9"/>
    </row>
    <row r="13" spans="2:10" x14ac:dyDescent="0.25">
      <c r="B13" s="16" t="s">
        <v>6</v>
      </c>
      <c r="C13" s="18"/>
      <c r="D13" s="18"/>
      <c r="E13" s="19"/>
      <c r="F13" s="19"/>
      <c r="G13" s="9"/>
    </row>
    <row r="14" spans="2:10" x14ac:dyDescent="0.25">
      <c r="B14" s="17" t="s">
        <v>7</v>
      </c>
      <c r="C14" s="38">
        <v>-422925566.44</v>
      </c>
      <c r="D14" s="24">
        <v>-93444246.180000007</v>
      </c>
      <c r="E14" s="25">
        <v>-1643043.53</v>
      </c>
      <c r="F14" s="25">
        <f>SUM(C14:E14)</f>
        <v>-518012856.14999998</v>
      </c>
      <c r="G14" s="9"/>
    </row>
    <row r="15" spans="2:10" x14ac:dyDescent="0.25">
      <c r="B15" s="17" t="s">
        <v>8</v>
      </c>
      <c r="C15" s="28">
        <f>-1000930.82-168624.26-6845.11</f>
        <v>-1176400.1900000002</v>
      </c>
      <c r="D15" s="28">
        <f>-17087.82-164344.35-1563.6-6178.8-3615.91</f>
        <v>-192790.48</v>
      </c>
      <c r="E15" s="29">
        <f>-3233.48-10733.72-573.56</f>
        <v>-14540.759999999998</v>
      </c>
      <c r="F15" s="29">
        <f>SUM(C15:E15)</f>
        <v>-1383731.4300000002</v>
      </c>
      <c r="G15" s="9"/>
      <c r="H15" s="5"/>
      <c r="I15" s="5"/>
      <c r="J15" s="2"/>
    </row>
    <row r="16" spans="2:10" x14ac:dyDescent="0.25">
      <c r="B16" s="16" t="s">
        <v>9</v>
      </c>
      <c r="C16" s="26">
        <f>SUM(C14:C15)</f>
        <v>-424101966.63</v>
      </c>
      <c r="D16" s="26">
        <f>SUM(D14:D15)</f>
        <v>-93637036.660000011</v>
      </c>
      <c r="E16" s="27">
        <f>SUM(E14:E15)</f>
        <v>-1657584.29</v>
      </c>
      <c r="F16" s="27">
        <f>SUM(F14:F15)</f>
        <v>-519396587.57999998</v>
      </c>
      <c r="G16" s="9"/>
    </row>
    <row r="17" spans="2:8" ht="15.75" thickBot="1" x14ac:dyDescent="0.3">
      <c r="B17" s="10" t="s">
        <v>27</v>
      </c>
      <c r="C17" s="20">
        <f>+C11+C16</f>
        <v>25405941.160000026</v>
      </c>
      <c r="D17" s="20">
        <f>+D11+D16</f>
        <v>28595745.50999999</v>
      </c>
      <c r="E17" s="21">
        <f>+E11+E16</f>
        <v>1071643.5299999998</v>
      </c>
      <c r="F17" s="21">
        <f>+F11+F16</f>
        <v>55073330.200000107</v>
      </c>
      <c r="G17" s="9"/>
    </row>
    <row r="18" spans="2:8" ht="15.75" thickTop="1" x14ac:dyDescent="0.25">
      <c r="H18" s="2"/>
    </row>
    <row r="19" spans="2:8" x14ac:dyDescent="0.25">
      <c r="C19" s="5" t="s">
        <v>22</v>
      </c>
      <c r="D19" s="5" t="s">
        <v>22</v>
      </c>
      <c r="E19" s="5" t="s">
        <v>22</v>
      </c>
      <c r="F19" s="2" t="s">
        <v>22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12"/>
      <c r="C21" s="13" t="s">
        <v>0</v>
      </c>
      <c r="D21" s="13" t="s">
        <v>1</v>
      </c>
      <c r="E21" s="14" t="s">
        <v>2</v>
      </c>
      <c r="F21" s="15" t="s">
        <v>3</v>
      </c>
    </row>
    <row r="22" spans="2:8" x14ac:dyDescent="0.25">
      <c r="B22" s="16" t="s">
        <v>17</v>
      </c>
      <c r="C22" s="30">
        <v>444238342.32999998</v>
      </c>
      <c r="D22" s="30">
        <v>115086882.84</v>
      </c>
      <c r="E22" s="31">
        <v>2050790.8</v>
      </c>
      <c r="F22" s="31">
        <f>SUM(A22:E22)</f>
        <v>561376015.96999991</v>
      </c>
    </row>
    <row r="23" spans="2:8" ht="15.75" thickBot="1" x14ac:dyDescent="0.3">
      <c r="B23" s="17" t="s">
        <v>4</v>
      </c>
      <c r="C23" s="30">
        <v>0</v>
      </c>
      <c r="D23" s="4">
        <v>0</v>
      </c>
      <c r="E23" s="30">
        <v>0</v>
      </c>
      <c r="F23" s="31">
        <f>SUM(A23:E23)</f>
        <v>0</v>
      </c>
    </row>
    <row r="24" spans="2:8" ht="15.75" thickBot="1" x14ac:dyDescent="0.3">
      <c r="B24" s="17" t="s">
        <v>5</v>
      </c>
      <c r="C24" s="32">
        <f>SUM(C22:C23)</f>
        <v>444238342.32999998</v>
      </c>
      <c r="D24" s="32">
        <f>SUM(D22:D23)</f>
        <v>115086882.84</v>
      </c>
      <c r="E24" s="33">
        <f>SUM(E22:E23)</f>
        <v>2050790.8</v>
      </c>
      <c r="F24" s="33">
        <f>SUM(F22:F23)</f>
        <v>561376015.96999991</v>
      </c>
    </row>
    <row r="25" spans="2:8" ht="15.75" thickTop="1" x14ac:dyDescent="0.25">
      <c r="B25" s="16" t="s">
        <v>6</v>
      </c>
      <c r="C25" s="18"/>
      <c r="D25" s="18"/>
      <c r="E25" s="19"/>
      <c r="F25" s="19"/>
    </row>
    <row r="26" spans="2:8" x14ac:dyDescent="0.25">
      <c r="B26" s="17" t="s">
        <v>7</v>
      </c>
      <c r="C26" s="30">
        <v>-410273892.16000003</v>
      </c>
      <c r="D26" s="30">
        <v>-90543162.019999996</v>
      </c>
      <c r="E26" s="31">
        <v>-1584844.37</v>
      </c>
      <c r="F26" s="31">
        <f>SUM(A26:E26)</f>
        <v>-502401898.55000001</v>
      </c>
    </row>
    <row r="27" spans="2:8" ht="15.75" thickBot="1" x14ac:dyDescent="0.3">
      <c r="B27" s="17" t="s">
        <v>8</v>
      </c>
      <c r="C27" s="39">
        <f>-1971303.12-297092.97</f>
        <v>-2268396.09</v>
      </c>
      <c r="D27" s="40">
        <f>-163401.13-34660.85</f>
        <v>-198061.98</v>
      </c>
      <c r="E27" s="41">
        <v>-6468.2</v>
      </c>
      <c r="F27" s="31">
        <f>SUM(A27:E27)</f>
        <v>-2472926.27</v>
      </c>
    </row>
    <row r="28" spans="2:8" ht="15.75" thickBot="1" x14ac:dyDescent="0.3">
      <c r="B28" s="17" t="s">
        <v>9</v>
      </c>
      <c r="C28" s="34">
        <f>SUM(C26:C27)</f>
        <v>-412542288.25</v>
      </c>
      <c r="D28" s="34">
        <f>SUM(D25:D27)</f>
        <v>-90741224</v>
      </c>
      <c r="E28" s="35">
        <f>SUM(E25:E27)</f>
        <v>-1591312.57</v>
      </c>
      <c r="F28" s="36">
        <f>SUM(F25:F27)</f>
        <v>-504874824.81999999</v>
      </c>
    </row>
    <row r="29" spans="2:8" ht="15.75" thickBot="1" x14ac:dyDescent="0.3">
      <c r="B29" s="10" t="s">
        <v>18</v>
      </c>
      <c r="C29" s="32">
        <f>C24+C28</f>
        <v>31696054.079999983</v>
      </c>
      <c r="D29" s="32">
        <f>D24+D28</f>
        <v>24345658.840000004</v>
      </c>
      <c r="E29" s="32">
        <f>E24+E28</f>
        <v>459478.23</v>
      </c>
      <c r="F29" s="32">
        <f>F24+F28</f>
        <v>56501191.149999917</v>
      </c>
    </row>
    <row r="30" spans="2:8" ht="15.75" thickTop="1" x14ac:dyDescent="0.25">
      <c r="C30" s="24"/>
      <c r="D30" s="24"/>
      <c r="E30" s="25"/>
      <c r="F30" s="25"/>
    </row>
    <row r="31" spans="2:8" x14ac:dyDescent="0.25">
      <c r="F31" s="7"/>
    </row>
    <row r="32" spans="2:8" x14ac:dyDescent="0.25">
      <c r="F32" s="8" t="s">
        <v>22</v>
      </c>
    </row>
    <row r="33" spans="6:6" x14ac:dyDescent="0.25">
      <c r="F33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91"/>
  <sheetViews>
    <sheetView tabSelected="1" workbookViewId="0">
      <selection activeCell="H23" sqref="H23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1:13" x14ac:dyDescent="0.25">
      <c r="B1" s="65" t="s">
        <v>19</v>
      </c>
      <c r="C1" s="65"/>
      <c r="D1" s="65"/>
      <c r="E1" s="65"/>
    </row>
    <row r="2" spans="1:13" x14ac:dyDescent="0.25">
      <c r="B2" s="65" t="s">
        <v>20</v>
      </c>
      <c r="C2" s="65"/>
      <c r="D2" s="65"/>
      <c r="E2" s="65"/>
    </row>
    <row r="3" spans="1:13" x14ac:dyDescent="0.25">
      <c r="B3" s="65" t="s">
        <v>21</v>
      </c>
      <c r="C3" s="65"/>
      <c r="D3" s="65"/>
      <c r="E3" s="65"/>
    </row>
    <row r="4" spans="1:13" x14ac:dyDescent="0.25">
      <c r="A4" s="42"/>
      <c r="B4" s="46"/>
      <c r="C4" s="46"/>
      <c r="D4" s="46"/>
      <c r="E4" s="46"/>
      <c r="F4" s="42"/>
      <c r="G4" s="42"/>
      <c r="H4" s="42"/>
      <c r="I4" s="42"/>
      <c r="J4" s="42"/>
      <c r="K4" s="42"/>
      <c r="L4" s="42"/>
      <c r="M4" s="42"/>
    </row>
    <row r="5" spans="1:13" x14ac:dyDescent="0.25">
      <c r="A5" s="42"/>
      <c r="B5" s="46"/>
      <c r="C5" s="46"/>
      <c r="D5" s="46"/>
      <c r="E5" s="46"/>
      <c r="F5" s="42"/>
      <c r="G5" s="42"/>
      <c r="H5" s="42"/>
      <c r="I5" s="42"/>
      <c r="J5" s="42"/>
      <c r="K5" s="42"/>
      <c r="L5" s="42"/>
      <c r="M5" s="42"/>
    </row>
    <row r="6" spans="1:13" x14ac:dyDescent="0.25">
      <c r="A6" s="42"/>
      <c r="B6" s="46"/>
      <c r="C6" s="46"/>
      <c r="D6" s="46"/>
      <c r="E6" s="46"/>
      <c r="F6" s="42"/>
      <c r="G6" s="42"/>
      <c r="H6" s="42"/>
      <c r="I6" s="42"/>
      <c r="J6" s="42"/>
      <c r="K6" s="42"/>
      <c r="L6" s="42"/>
      <c r="M6" s="42"/>
    </row>
    <row r="7" spans="1:13" x14ac:dyDescent="0.25">
      <c r="A7" s="42"/>
      <c r="B7" s="46"/>
      <c r="C7" s="46"/>
      <c r="D7" s="46"/>
      <c r="E7" s="46"/>
      <c r="F7" s="42"/>
      <c r="G7" s="42"/>
      <c r="H7" s="42"/>
      <c r="I7" s="42"/>
      <c r="J7" s="42"/>
      <c r="K7" s="42"/>
      <c r="L7" s="42"/>
      <c r="M7" s="42"/>
    </row>
    <row r="8" spans="1:13" x14ac:dyDescent="0.25">
      <c r="A8" s="42"/>
      <c r="B8" s="66"/>
      <c r="C8" s="66"/>
      <c r="D8" s="66"/>
      <c r="E8" s="66"/>
      <c r="F8" s="42"/>
      <c r="G8" s="42"/>
      <c r="H8" s="42"/>
      <c r="I8" s="42"/>
      <c r="J8" s="42"/>
      <c r="K8" s="42"/>
      <c r="L8" s="42"/>
      <c r="M8" s="42"/>
    </row>
    <row r="9" spans="1:13" ht="20.25" x14ac:dyDescent="0.25">
      <c r="A9" s="42"/>
      <c r="B9" s="67" t="s">
        <v>29</v>
      </c>
      <c r="C9" s="67"/>
      <c r="D9" s="67"/>
      <c r="E9" s="67"/>
      <c r="F9" s="42"/>
      <c r="G9" s="42"/>
      <c r="H9" s="42"/>
      <c r="I9" s="42"/>
      <c r="J9" s="42"/>
      <c r="K9" s="42"/>
      <c r="L9" s="42"/>
      <c r="M9" s="42"/>
    </row>
    <row r="10" spans="1:13" ht="15.75" x14ac:dyDescent="0.25">
      <c r="A10" s="42"/>
      <c r="B10" s="68" t="s">
        <v>40</v>
      </c>
      <c r="C10" s="68"/>
      <c r="D10" s="68"/>
      <c r="E10" s="68"/>
      <c r="F10" s="42"/>
      <c r="G10" s="42"/>
      <c r="H10" s="42"/>
      <c r="I10" s="42"/>
      <c r="J10" s="42"/>
      <c r="K10" s="42"/>
      <c r="L10" s="42"/>
      <c r="M10" s="42"/>
    </row>
    <row r="11" spans="1:13" x14ac:dyDescent="0.25">
      <c r="A11" s="42"/>
      <c r="B11" s="71" t="s">
        <v>24</v>
      </c>
      <c r="C11" s="71"/>
      <c r="D11" s="71"/>
      <c r="E11" s="71"/>
      <c r="F11" s="71"/>
      <c r="G11" s="42"/>
      <c r="H11" s="42"/>
      <c r="I11" s="42"/>
      <c r="J11" s="42"/>
      <c r="K11" s="42"/>
      <c r="L11" s="42"/>
      <c r="M11" s="42"/>
    </row>
    <row r="12" spans="1:13" x14ac:dyDescent="0.25">
      <c r="A12" s="42"/>
      <c r="B12" s="69"/>
      <c r="C12" s="69"/>
      <c r="D12" s="69"/>
      <c r="E12" s="69"/>
      <c r="F12" s="42"/>
      <c r="G12" s="42"/>
      <c r="H12" s="42"/>
      <c r="I12" s="42"/>
      <c r="J12" s="42"/>
      <c r="K12" s="42"/>
      <c r="L12" s="42"/>
      <c r="M12" s="42"/>
    </row>
    <row r="13" spans="1:13" x14ac:dyDescent="0.25">
      <c r="A13" s="42"/>
      <c r="B13" s="47"/>
      <c r="C13" s="47"/>
      <c r="D13" s="47"/>
      <c r="E13" s="47"/>
      <c r="F13" s="42"/>
      <c r="G13" s="42"/>
      <c r="H13" s="42"/>
      <c r="I13" s="42"/>
      <c r="J13" s="42"/>
      <c r="K13" s="42"/>
      <c r="L13" s="42"/>
      <c r="M13" s="42"/>
    </row>
    <row r="14" spans="1:13" x14ac:dyDescent="0.25">
      <c r="A14" s="42"/>
      <c r="B14" s="70"/>
      <c r="C14" s="70"/>
      <c r="D14" s="70"/>
      <c r="E14" s="70"/>
      <c r="F14" s="42"/>
      <c r="G14" s="42"/>
      <c r="H14" s="42"/>
      <c r="I14" s="42"/>
      <c r="J14" s="42"/>
      <c r="K14" s="42"/>
      <c r="L14" s="42"/>
      <c r="M14" s="42"/>
    </row>
    <row r="15" spans="1:13" x14ac:dyDescent="0.25">
      <c r="A15" s="42"/>
      <c r="B15" s="48"/>
      <c r="C15" s="48"/>
      <c r="D15" s="48" t="s">
        <v>22</v>
      </c>
      <c r="E15" s="48">
        <v>2025</v>
      </c>
      <c r="F15" s="42"/>
      <c r="G15" s="49" t="s">
        <v>22</v>
      </c>
      <c r="H15" s="42"/>
      <c r="I15" s="42"/>
      <c r="J15" s="42"/>
      <c r="K15" s="42"/>
      <c r="L15" s="42"/>
      <c r="M15" s="42"/>
    </row>
    <row r="16" spans="1:13" ht="21" x14ac:dyDescent="0.25">
      <c r="A16" s="42"/>
      <c r="B16" s="50" t="s">
        <v>31</v>
      </c>
      <c r="C16" s="42"/>
      <c r="D16" s="42"/>
      <c r="E16" s="42" t="s">
        <v>22</v>
      </c>
      <c r="F16" s="42"/>
      <c r="G16" s="45" t="s">
        <v>22</v>
      </c>
      <c r="H16" s="42"/>
      <c r="I16" s="42"/>
      <c r="J16" s="42"/>
      <c r="K16" s="42"/>
      <c r="L16" s="42"/>
      <c r="M16" s="42"/>
    </row>
    <row r="17" spans="1:13" ht="18.75" x14ac:dyDescent="0.25">
      <c r="A17" s="42"/>
      <c r="B17" s="51" t="s">
        <v>10</v>
      </c>
      <c r="C17" s="45"/>
      <c r="D17" s="42"/>
      <c r="E17" s="45">
        <v>57760304.049999997</v>
      </c>
      <c r="F17" s="42"/>
      <c r="G17" s="52" t="s">
        <v>22</v>
      </c>
      <c r="H17" s="42"/>
      <c r="I17" s="42"/>
      <c r="J17" s="42"/>
      <c r="K17" s="42"/>
      <c r="L17" s="42"/>
      <c r="M17" s="42"/>
    </row>
    <row r="18" spans="1:13" ht="18.75" x14ac:dyDescent="0.25">
      <c r="A18" s="42"/>
      <c r="B18" s="51" t="s">
        <v>11</v>
      </c>
      <c r="C18" s="45"/>
      <c r="D18" s="42"/>
      <c r="E18" s="45">
        <v>33645089.549999997</v>
      </c>
      <c r="F18" s="42"/>
      <c r="G18" s="52" t="s">
        <v>22</v>
      </c>
      <c r="H18" s="42"/>
      <c r="I18" s="42"/>
      <c r="J18" s="42"/>
      <c r="K18" s="42"/>
      <c r="L18" s="42"/>
      <c r="M18" s="42"/>
    </row>
    <row r="19" spans="1:13" s="3" customFormat="1" ht="21.75" thickBot="1" x14ac:dyDescent="0.3">
      <c r="A19" s="43"/>
      <c r="B19" s="50" t="s">
        <v>12</v>
      </c>
      <c r="C19" s="53"/>
      <c r="D19" s="43"/>
      <c r="E19" s="54">
        <f>SUM(E17:E18)</f>
        <v>91405393.599999994</v>
      </c>
      <c r="F19" s="43"/>
      <c r="G19" s="55" t="s">
        <v>22</v>
      </c>
      <c r="H19" s="43"/>
      <c r="I19" s="43"/>
      <c r="J19" s="43"/>
      <c r="K19" s="43"/>
      <c r="L19" s="43"/>
      <c r="M19" s="43"/>
    </row>
    <row r="20" spans="1:13" x14ac:dyDescent="0.25">
      <c r="A20" s="42"/>
      <c r="B20" s="42"/>
      <c r="C20" s="42"/>
      <c r="D20" s="42"/>
      <c r="E20" s="42"/>
      <c r="F20" s="42"/>
      <c r="G20" s="42" t="s">
        <v>22</v>
      </c>
      <c r="H20" s="42"/>
      <c r="I20" s="42"/>
      <c r="J20" s="42"/>
      <c r="K20" s="42"/>
      <c r="L20" s="42"/>
      <c r="M20" s="42"/>
    </row>
    <row r="21" spans="1:13" x14ac:dyDescent="0.25">
      <c r="A21" s="42"/>
      <c r="B21" s="42"/>
      <c r="C21" s="42"/>
      <c r="D21" s="42"/>
      <c r="E21" s="42"/>
      <c r="F21" s="42" t="s">
        <v>22</v>
      </c>
      <c r="G21" s="42"/>
      <c r="H21" s="42"/>
      <c r="I21" s="42"/>
      <c r="J21" s="42"/>
      <c r="K21" s="42"/>
      <c r="L21" s="42"/>
      <c r="M21" s="42"/>
    </row>
    <row r="22" spans="1:13" x14ac:dyDescent="0.25">
      <c r="A22" s="42"/>
      <c r="B22" s="42"/>
      <c r="C22" s="42"/>
      <c r="D22" s="42"/>
      <c r="E22" s="42"/>
      <c r="F22" s="42" t="s">
        <v>22</v>
      </c>
      <c r="G22" s="42"/>
      <c r="H22" s="42"/>
      <c r="I22" s="42"/>
      <c r="J22" s="42"/>
      <c r="K22" s="42"/>
      <c r="L22" s="42"/>
      <c r="M22" s="42"/>
    </row>
    <row r="23" spans="1:13" ht="21" x14ac:dyDescent="0.35">
      <c r="A23" s="42"/>
      <c r="B23" s="56" t="s">
        <v>30</v>
      </c>
      <c r="C23" s="42"/>
      <c r="D23" s="42"/>
      <c r="E23" s="42"/>
      <c r="F23" s="57" t="s">
        <v>22</v>
      </c>
      <c r="G23" s="42"/>
      <c r="H23" s="42"/>
      <c r="I23" s="42"/>
      <c r="J23" s="42"/>
      <c r="K23" s="42"/>
      <c r="L23" s="42"/>
      <c r="M23" s="42"/>
    </row>
    <row r="24" spans="1:13" ht="18.75" x14ac:dyDescent="0.3">
      <c r="A24" s="42"/>
      <c r="B24" s="58" t="s">
        <v>13</v>
      </c>
      <c r="C24" s="59"/>
      <c r="D24" s="42"/>
      <c r="E24" s="45">
        <v>33239975.170000002</v>
      </c>
      <c r="F24" s="42" t="s">
        <v>22</v>
      </c>
      <c r="G24" s="42"/>
      <c r="H24" s="42"/>
      <c r="I24" s="42"/>
      <c r="J24" s="42"/>
      <c r="K24" s="42"/>
      <c r="L24" s="42"/>
      <c r="M24" s="42"/>
    </row>
    <row r="25" spans="1:13" ht="18.75" x14ac:dyDescent="0.3">
      <c r="A25" s="42"/>
      <c r="B25" s="58" t="s">
        <v>14</v>
      </c>
      <c r="C25" s="59"/>
      <c r="D25" s="42"/>
      <c r="E25" s="45">
        <v>70000</v>
      </c>
      <c r="F25" s="42" t="s">
        <v>22</v>
      </c>
      <c r="G25" s="42"/>
      <c r="H25" s="42"/>
      <c r="I25" s="42"/>
      <c r="J25" s="42"/>
      <c r="K25" s="42"/>
      <c r="L25" s="42"/>
      <c r="M25" s="42"/>
    </row>
    <row r="26" spans="1:13" ht="18.75" x14ac:dyDescent="0.3">
      <c r="A26" s="42"/>
      <c r="B26" s="58" t="s">
        <v>15</v>
      </c>
      <c r="C26" s="59"/>
      <c r="D26" s="42"/>
      <c r="E26" s="45">
        <v>46716645</v>
      </c>
      <c r="F26" s="57" t="s">
        <v>22</v>
      </c>
      <c r="G26" s="42"/>
      <c r="H26" s="42"/>
      <c r="I26" s="42"/>
      <c r="J26" s="42"/>
      <c r="K26" s="42"/>
      <c r="L26" s="42"/>
      <c r="M26" s="42"/>
    </row>
    <row r="27" spans="1:13" ht="18.75" x14ac:dyDescent="0.3">
      <c r="A27" s="42"/>
      <c r="B27" s="58" t="s">
        <v>16</v>
      </c>
      <c r="C27" s="59"/>
      <c r="D27" s="42"/>
      <c r="E27" s="45">
        <v>3587586.53</v>
      </c>
      <c r="F27" s="57"/>
      <c r="G27" s="42"/>
      <c r="H27" s="45"/>
      <c r="I27" s="42"/>
      <c r="J27" s="42"/>
      <c r="K27" s="42"/>
      <c r="L27" s="42"/>
      <c r="M27" s="42"/>
    </row>
    <row r="28" spans="1:13" ht="18.75" x14ac:dyDescent="0.3">
      <c r="A28" s="42"/>
      <c r="B28" s="58" t="s">
        <v>33</v>
      </c>
      <c r="C28" s="59"/>
      <c r="D28" s="42"/>
      <c r="E28" s="45">
        <v>457840</v>
      </c>
      <c r="F28" s="42"/>
      <c r="G28" s="57" t="s">
        <v>22</v>
      </c>
      <c r="H28" s="42"/>
      <c r="I28" s="42"/>
      <c r="J28" s="42"/>
      <c r="K28" s="42"/>
      <c r="L28" s="42"/>
      <c r="M28" s="42"/>
    </row>
    <row r="29" spans="1:13" ht="21.75" thickBot="1" x14ac:dyDescent="0.4">
      <c r="A29" s="42"/>
      <c r="B29" s="56" t="s">
        <v>28</v>
      </c>
      <c r="C29" s="60"/>
      <c r="D29" s="42"/>
      <c r="E29" s="61">
        <f>SUM(E24:E28)</f>
        <v>84072046.700000003</v>
      </c>
      <c r="F29" s="57" t="s">
        <v>22</v>
      </c>
      <c r="G29" s="42"/>
      <c r="H29" s="42"/>
      <c r="I29" s="42"/>
      <c r="J29" s="42"/>
      <c r="K29" s="42"/>
      <c r="L29" s="42"/>
      <c r="M29" s="42"/>
    </row>
    <row r="30" spans="1:13" s="3" customFormat="1" x14ac:dyDescent="0.25">
      <c r="A30" s="43"/>
      <c r="B30" s="43"/>
      <c r="C30" s="60"/>
      <c r="D30" s="43"/>
      <c r="E30" s="60"/>
      <c r="F30" s="62" t="s">
        <v>22</v>
      </c>
      <c r="G30" s="43"/>
      <c r="H30" s="43"/>
      <c r="I30" s="42"/>
      <c r="J30" s="43" t="s">
        <v>38</v>
      </c>
      <c r="K30" s="43"/>
      <c r="L30" s="43"/>
      <c r="M30" s="43" t="s">
        <v>38</v>
      </c>
    </row>
    <row r="31" spans="1:13" x14ac:dyDescent="0.25">
      <c r="A31" s="42"/>
      <c r="B31" s="42"/>
      <c r="C31" s="42"/>
      <c r="D31" s="42"/>
      <c r="E31" s="42"/>
      <c r="F31" s="52" t="s">
        <v>22</v>
      </c>
      <c r="G31" s="42"/>
      <c r="H31" s="42"/>
      <c r="I31" s="42"/>
      <c r="J31" s="42"/>
      <c r="K31" s="42"/>
      <c r="L31" s="42"/>
      <c r="M31" s="42"/>
    </row>
    <row r="32" spans="1:13" s="3" customFormat="1" x14ac:dyDescent="0.25">
      <c r="A32" s="43"/>
      <c r="B32" s="43"/>
      <c r="C32" s="60"/>
      <c r="D32" s="43"/>
      <c r="E32" s="60"/>
      <c r="F32" s="43"/>
      <c r="G32" s="43"/>
      <c r="H32" s="43"/>
      <c r="I32" s="43"/>
      <c r="J32" s="43"/>
      <c r="K32" s="43"/>
      <c r="L32" s="43"/>
      <c r="M32" s="43"/>
    </row>
    <row r="33" spans="1:13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73" t="s">
        <v>36</v>
      </c>
      <c r="C34" s="73"/>
      <c r="D34" s="73"/>
      <c r="E34" s="42"/>
      <c r="F34" s="42"/>
      <c r="G34" s="42"/>
      <c r="H34" s="42"/>
      <c r="I34" s="42"/>
      <c r="J34" s="42"/>
      <c r="K34" s="42"/>
      <c r="L34" s="42"/>
      <c r="M34" s="42"/>
    </row>
    <row r="35" spans="1:13" x14ac:dyDescent="0.25">
      <c r="A35" s="42"/>
      <c r="B35" s="74" t="s">
        <v>37</v>
      </c>
      <c r="C35" s="74"/>
      <c r="D35" s="74"/>
      <c r="E35" s="42"/>
      <c r="F35" s="42"/>
      <c r="G35" s="42"/>
      <c r="H35" s="42"/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1:13" x14ac:dyDescent="0.25">
      <c r="A38" s="42"/>
      <c r="B38" s="64"/>
      <c r="C38" s="64"/>
      <c r="D38" s="64"/>
      <c r="E38" s="64"/>
      <c r="F38" s="42"/>
      <c r="G38" s="42"/>
      <c r="H38" s="42"/>
      <c r="I38" s="42"/>
      <c r="J38" s="42"/>
      <c r="K38" s="42"/>
      <c r="L38" s="42"/>
      <c r="M38" s="42"/>
    </row>
    <row r="39" spans="1:13" x14ac:dyDescent="0.25">
      <c r="A39" s="42"/>
      <c r="B39" s="72" t="s">
        <v>32</v>
      </c>
      <c r="C39" s="72"/>
      <c r="D39" s="72"/>
      <c r="E39" s="72"/>
      <c r="F39" s="72"/>
      <c r="G39" s="42"/>
      <c r="H39" s="42"/>
      <c r="I39" s="42"/>
      <c r="J39" s="42"/>
      <c r="K39" s="42"/>
      <c r="L39" s="42"/>
      <c r="M39" s="42"/>
    </row>
    <row r="40" spans="1:13" x14ac:dyDescent="0.25">
      <c r="A40" s="42"/>
      <c r="B40" s="43" t="s">
        <v>34</v>
      </c>
      <c r="C40" s="43" t="s">
        <v>22</v>
      </c>
      <c r="D40" s="43" t="s">
        <v>39</v>
      </c>
      <c r="E40" s="43"/>
      <c r="F40" s="42"/>
      <c r="G40" s="42"/>
      <c r="H40" s="42"/>
      <c r="I40" s="42"/>
      <c r="J40" s="42"/>
      <c r="K40" s="42"/>
      <c r="L40" s="42"/>
      <c r="M40" s="42"/>
    </row>
    <row r="41" spans="1:13" x14ac:dyDescent="0.25">
      <c r="A41" s="42"/>
      <c r="B41" s="43" t="s">
        <v>35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</row>
    <row r="42" spans="1:13" x14ac:dyDescent="0.25">
      <c r="A42" s="42"/>
      <c r="B42" s="63"/>
      <c r="C42" s="64"/>
      <c r="D42" s="64"/>
      <c r="E42" s="64"/>
      <c r="F42" s="42"/>
      <c r="G42" s="42"/>
      <c r="H42" s="42"/>
      <c r="I42" s="42"/>
      <c r="J42" s="42"/>
      <c r="K42" s="42"/>
      <c r="L42" s="42"/>
      <c r="M42" s="42"/>
    </row>
    <row r="43" spans="1:13" x14ac:dyDescent="0.25">
      <c r="A43" s="42"/>
      <c r="B43" s="63"/>
      <c r="C43" s="64"/>
      <c r="D43" s="64"/>
      <c r="E43" s="64"/>
      <c r="F43" s="42"/>
      <c r="G43" s="42"/>
      <c r="H43" s="42"/>
      <c r="I43" s="42"/>
      <c r="J43" s="42"/>
      <c r="K43" s="42"/>
      <c r="L43" s="42"/>
      <c r="M43" s="42"/>
    </row>
    <row r="44" spans="1:13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1:13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</row>
    <row r="50" spans="1:13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</row>
    <row r="53" spans="1:13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</row>
    <row r="54" spans="1:13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</row>
    <row r="55" spans="1:13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</row>
    <row r="56" spans="1:13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</row>
    <row r="60" spans="1:13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</row>
    <row r="61" spans="1:13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</row>
    <row r="62" spans="1:13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</row>
    <row r="63" spans="1:13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</row>
    <row r="64" spans="1:13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  <row r="65" spans="1:13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</row>
    <row r="66" spans="1:13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</row>
    <row r="68" spans="1:13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</row>
    <row r="69" spans="1:13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</row>
    <row r="70" spans="1:13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1:13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1:13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13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</row>
    <row r="74" spans="1:13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1:13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</row>
    <row r="76" spans="1:13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</row>
    <row r="77" spans="1:13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</row>
    <row r="78" spans="1:13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</row>
    <row r="79" spans="1:13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1:13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  <row r="81" spans="1:13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</row>
    <row r="82" spans="1:13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1:13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</row>
    <row r="84" spans="1:13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</row>
    <row r="85" spans="1:13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</row>
    <row r="86" spans="1:13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</row>
    <row r="87" spans="1:13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</row>
    <row r="88" spans="1:13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</row>
    <row r="89" spans="1:13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</row>
    <row r="90" spans="1:13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13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</row>
    <row r="92" spans="1:13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</row>
    <row r="93" spans="1:13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</row>
    <row r="94" spans="1:13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</row>
    <row r="95" spans="1:13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</row>
    <row r="96" spans="1:13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</row>
    <row r="97" spans="1:13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</row>
    <row r="98" spans="1:13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</row>
    <row r="99" spans="1:13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</row>
    <row r="100" spans="1:13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</row>
    <row r="101" spans="1:13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</row>
    <row r="102" spans="1:13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</row>
    <row r="103" spans="1:13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</row>
    <row r="104" spans="1:13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</row>
    <row r="105" spans="1:13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</row>
    <row r="106" spans="1:13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</row>
    <row r="107" spans="1:13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</row>
    <row r="108" spans="1:13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13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</row>
    <row r="110" spans="1:13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</row>
    <row r="111" spans="1:13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</row>
    <row r="112" spans="1:13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</row>
    <row r="113" spans="1:13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</row>
    <row r="114" spans="1:13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</row>
    <row r="115" spans="1:13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</row>
    <row r="116" spans="1:13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</row>
    <row r="117" spans="1:13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</row>
    <row r="118" spans="1:13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</row>
    <row r="119" spans="1:13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1:13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</row>
    <row r="121" spans="1:13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</row>
    <row r="122" spans="1:13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</row>
    <row r="123" spans="1:13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</row>
    <row r="124" spans="1:13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</row>
    <row r="125" spans="1:13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</row>
    <row r="126" spans="1:13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</row>
    <row r="127" spans="1:13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</row>
    <row r="128" spans="1:13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</row>
    <row r="129" spans="1:13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</row>
    <row r="130" spans="1:13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</row>
    <row r="131" spans="1:13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</row>
    <row r="132" spans="1:13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</row>
    <row r="133" spans="1:13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</row>
    <row r="134" spans="1:13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</row>
    <row r="135" spans="1:13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</row>
    <row r="136" spans="1:13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</row>
    <row r="137" spans="1:13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</row>
    <row r="138" spans="1:13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</row>
    <row r="139" spans="1:13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</row>
    <row r="140" spans="1:13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</row>
    <row r="141" spans="1:13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</row>
    <row r="142" spans="1:13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</row>
    <row r="143" spans="1:13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</row>
    <row r="144" spans="1:13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</row>
    <row r="145" spans="1:13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</row>
    <row r="146" spans="1:13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</row>
    <row r="147" spans="1:13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</row>
    <row r="148" spans="1:13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</row>
    <row r="149" spans="1:13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</row>
    <row r="150" spans="1:13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</row>
    <row r="151" spans="1:13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</row>
    <row r="152" spans="1:13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</row>
    <row r="153" spans="1:13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</row>
    <row r="154" spans="1:13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</row>
    <row r="155" spans="1:13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</row>
    <row r="156" spans="1:13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</row>
    <row r="157" spans="1:13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</row>
    <row r="158" spans="1:13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</row>
    <row r="159" spans="1:13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</row>
    <row r="160" spans="1:13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</row>
    <row r="161" spans="1:13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</row>
    <row r="162" spans="1:13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</row>
    <row r="163" spans="1:13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</row>
    <row r="164" spans="1:13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</row>
    <row r="165" spans="1:13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</row>
    <row r="166" spans="1:13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</row>
    <row r="167" spans="1:13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</row>
    <row r="168" spans="1:13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</row>
    <row r="169" spans="1:13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</row>
    <row r="170" spans="1:13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</row>
    <row r="171" spans="1:13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</row>
    <row r="172" spans="1:13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</row>
    <row r="173" spans="1:13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</row>
    <row r="174" spans="1:13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</row>
    <row r="175" spans="1:13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</row>
    <row r="176" spans="1:13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</row>
    <row r="177" spans="1:13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</row>
    <row r="178" spans="1:13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</row>
    <row r="179" spans="1:13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</row>
    <row r="180" spans="1:13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</row>
    <row r="181" spans="1:13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</row>
    <row r="182" spans="1:13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</row>
    <row r="183" spans="1:13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</row>
    <row r="184" spans="1:13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</row>
    <row r="185" spans="1:13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</row>
    <row r="186" spans="1:13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</row>
    <row r="187" spans="1:13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</row>
    <row r="188" spans="1:13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</row>
    <row r="189" spans="1:13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</row>
    <row r="190" spans="1:13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</row>
    <row r="191" spans="1:13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</row>
    <row r="192" spans="1:13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</row>
    <row r="193" spans="1:13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</row>
    <row r="194" spans="1:13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</row>
    <row r="195" spans="1:13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</row>
    <row r="196" spans="1:13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</row>
    <row r="197" spans="1:13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</row>
    <row r="198" spans="1:13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</row>
    <row r="199" spans="1:13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</row>
    <row r="200" spans="1:13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</row>
    <row r="201" spans="1:13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</row>
    <row r="202" spans="1:13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</row>
    <row r="203" spans="1:13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</row>
    <row r="204" spans="1:13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</row>
    <row r="205" spans="1:13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</row>
    <row r="206" spans="1:13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</row>
    <row r="207" spans="1:13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</row>
    <row r="208" spans="1:13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</row>
    <row r="209" spans="1:13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</row>
    <row r="210" spans="1:13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</row>
    <row r="211" spans="1:13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</row>
    <row r="212" spans="1:13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</row>
    <row r="213" spans="1:13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</row>
    <row r="214" spans="1:13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</row>
    <row r="215" spans="1:13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</row>
    <row r="216" spans="1:13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</row>
    <row r="217" spans="1:13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</row>
    <row r="218" spans="1:13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</row>
    <row r="219" spans="1:13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</row>
    <row r="220" spans="1:13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</row>
    <row r="221" spans="1:13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</row>
    <row r="222" spans="1:13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</row>
    <row r="223" spans="1:13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</row>
    <row r="224" spans="1:13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</row>
    <row r="225" spans="1:13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</row>
    <row r="226" spans="1:13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</row>
    <row r="227" spans="1:13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</row>
    <row r="228" spans="1:13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</row>
    <row r="229" spans="1:13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</row>
    <row r="230" spans="1:13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</row>
    <row r="231" spans="1:13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</row>
    <row r="232" spans="1:13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</row>
    <row r="233" spans="1:13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</row>
    <row r="234" spans="1:13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</row>
    <row r="235" spans="1:13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</row>
    <row r="236" spans="1:13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</row>
    <row r="237" spans="1:13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</row>
    <row r="238" spans="1:13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</row>
    <row r="239" spans="1:13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</row>
    <row r="240" spans="1:13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</row>
    <row r="241" spans="1:13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</row>
    <row r="242" spans="1:13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</row>
    <row r="243" spans="1:13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</row>
    <row r="244" spans="1:13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</row>
    <row r="245" spans="1:13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</row>
    <row r="246" spans="1:13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</row>
    <row r="247" spans="1:13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</row>
    <row r="248" spans="1:13" x14ac:dyDescent="0.2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</row>
    <row r="249" spans="1:13" x14ac:dyDescent="0.2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</row>
    <row r="250" spans="1:13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</row>
    <row r="251" spans="1:13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</row>
    <row r="252" spans="1:13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</row>
    <row r="253" spans="1:13" x14ac:dyDescent="0.2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</row>
    <row r="254" spans="1:13" x14ac:dyDescent="0.2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</row>
    <row r="255" spans="1:13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</row>
    <row r="256" spans="1:13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</row>
    <row r="257" spans="1:13" x14ac:dyDescent="0.2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</row>
    <row r="258" spans="1:13" x14ac:dyDescent="0.2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</row>
    <row r="259" spans="1:13" x14ac:dyDescent="0.2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</row>
    <row r="260" spans="1:13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</row>
    <row r="261" spans="1:13" x14ac:dyDescent="0.2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</row>
    <row r="262" spans="1:13" x14ac:dyDescent="0.2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</row>
    <row r="263" spans="1:13" x14ac:dyDescent="0.2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</row>
    <row r="264" spans="1:13" x14ac:dyDescent="0.2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</row>
    <row r="265" spans="1:13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</row>
    <row r="266" spans="1:13" x14ac:dyDescent="0.2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</row>
    <row r="267" spans="1:13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</row>
    <row r="268" spans="1:13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</row>
    <row r="269" spans="1:13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</row>
    <row r="270" spans="1:13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</row>
    <row r="271" spans="1:13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</row>
    <row r="272" spans="1:13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</row>
    <row r="273" spans="1:13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</row>
    <row r="274" spans="1:13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</row>
    <row r="275" spans="1:13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</row>
    <row r="276" spans="1:13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</row>
    <row r="277" spans="1:13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</row>
    <row r="278" spans="1:13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</row>
    <row r="279" spans="1:13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</row>
    <row r="280" spans="1:13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</row>
    <row r="281" spans="1:13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</row>
    <row r="282" spans="1:13" x14ac:dyDescent="0.2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</row>
    <row r="283" spans="1:13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</row>
    <row r="284" spans="1:13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</row>
    <row r="285" spans="1:13" x14ac:dyDescent="0.2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</row>
    <row r="286" spans="1:13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</row>
    <row r="287" spans="1:13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</row>
    <row r="288" spans="1:13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</row>
    <row r="289" spans="1:13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</row>
    <row r="290" spans="1:13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</row>
    <row r="291" spans="1:13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</row>
    <row r="292" spans="1:13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</row>
    <row r="293" spans="1:13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</row>
    <row r="294" spans="1:13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</row>
    <row r="295" spans="1:13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</row>
    <row r="296" spans="1:13" x14ac:dyDescent="0.2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</row>
    <row r="297" spans="1:13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</row>
    <row r="298" spans="1:13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</row>
    <row r="299" spans="1:13" x14ac:dyDescent="0.2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</row>
    <row r="300" spans="1:13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</row>
    <row r="301" spans="1:13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</row>
    <row r="302" spans="1:13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</row>
    <row r="303" spans="1:13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</row>
    <row r="304" spans="1:13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</row>
    <row r="305" spans="1:13" x14ac:dyDescent="0.2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</row>
    <row r="306" spans="1:13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</row>
    <row r="307" spans="1:13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</row>
    <row r="308" spans="1:13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</row>
    <row r="309" spans="1:13" x14ac:dyDescent="0.2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</row>
    <row r="310" spans="1:13" x14ac:dyDescent="0.2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</row>
    <row r="311" spans="1:13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</row>
    <row r="312" spans="1:13" x14ac:dyDescent="0.2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</row>
    <row r="313" spans="1:13" x14ac:dyDescent="0.2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</row>
    <row r="314" spans="1:13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</row>
    <row r="315" spans="1:13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</row>
    <row r="316" spans="1:13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</row>
    <row r="317" spans="1:13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</row>
    <row r="318" spans="1:13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</row>
    <row r="319" spans="1:13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</row>
    <row r="320" spans="1:13" x14ac:dyDescent="0.2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</row>
    <row r="321" spans="1:13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</row>
    <row r="322" spans="1:13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</row>
    <row r="323" spans="1:13" x14ac:dyDescent="0.2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</row>
    <row r="324" spans="1:13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</row>
    <row r="325" spans="1:13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</row>
    <row r="326" spans="1:13" x14ac:dyDescent="0.2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</row>
    <row r="327" spans="1:13" x14ac:dyDescent="0.2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</row>
    <row r="328" spans="1:13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</row>
    <row r="329" spans="1:13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</row>
    <row r="330" spans="1:13" x14ac:dyDescent="0.2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</row>
    <row r="331" spans="1:13" x14ac:dyDescent="0.2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</row>
    <row r="332" spans="1:13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</row>
    <row r="333" spans="1:13" x14ac:dyDescent="0.2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</row>
    <row r="334" spans="1:13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</row>
    <row r="335" spans="1:13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</row>
    <row r="336" spans="1:13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</row>
    <row r="337" spans="1:13" x14ac:dyDescent="0.2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</row>
    <row r="338" spans="1:13" x14ac:dyDescent="0.2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</row>
    <row r="339" spans="1:13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</row>
    <row r="340" spans="1:13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</row>
    <row r="341" spans="1:13" x14ac:dyDescent="0.2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</row>
    <row r="342" spans="1:13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</row>
    <row r="343" spans="1:13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</row>
    <row r="344" spans="1:13" x14ac:dyDescent="0.2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</row>
    <row r="345" spans="1:13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</row>
    <row r="346" spans="1:13" x14ac:dyDescent="0.2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</row>
    <row r="347" spans="1:13" x14ac:dyDescent="0.2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</row>
    <row r="348" spans="1:13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</row>
    <row r="349" spans="1:13" x14ac:dyDescent="0.2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</row>
    <row r="350" spans="1:13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</row>
    <row r="351" spans="1:13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</row>
    <row r="352" spans="1:13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</row>
    <row r="353" spans="1:13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</row>
    <row r="354" spans="1:13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</row>
    <row r="355" spans="1:13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</row>
    <row r="356" spans="1:13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</row>
    <row r="357" spans="1:13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</row>
    <row r="358" spans="1:13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</row>
    <row r="359" spans="1:13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</row>
    <row r="360" spans="1:13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</row>
    <row r="361" spans="1:13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</row>
    <row r="362" spans="1:13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</row>
    <row r="363" spans="1:13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</row>
    <row r="364" spans="1:13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</row>
    <row r="365" spans="1:13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</row>
    <row r="366" spans="1:13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</row>
    <row r="367" spans="1:13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</row>
    <row r="368" spans="1:13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</row>
    <row r="369" spans="1:13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</row>
    <row r="370" spans="1:13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</row>
    <row r="371" spans="1:13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</row>
    <row r="372" spans="1:13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</row>
    <row r="373" spans="1:13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</row>
    <row r="374" spans="1:13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</row>
    <row r="375" spans="1:13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</row>
    <row r="376" spans="1:13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</row>
    <row r="377" spans="1:13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</row>
    <row r="378" spans="1:13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</row>
    <row r="379" spans="1:13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</row>
    <row r="380" spans="1:13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</row>
    <row r="381" spans="1:13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</row>
    <row r="382" spans="1:13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</row>
    <row r="383" spans="1:13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</row>
    <row r="384" spans="1:13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</row>
    <row r="385" spans="1:13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</row>
    <row r="386" spans="1:13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</row>
    <row r="387" spans="1:13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</row>
    <row r="388" spans="1:13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</row>
    <row r="389" spans="1:13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</row>
    <row r="390" spans="1:13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</row>
    <row r="391" spans="1:13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</row>
    <row r="392" spans="1:13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</row>
    <row r="393" spans="1:13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</row>
    <row r="394" spans="1:13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</row>
    <row r="395" spans="1:13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</row>
    <row r="396" spans="1:13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</row>
    <row r="397" spans="1:13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</row>
    <row r="398" spans="1:13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</row>
    <row r="399" spans="1:13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</row>
    <row r="400" spans="1:13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</row>
    <row r="401" spans="1:13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</row>
    <row r="402" spans="1:13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</row>
    <row r="403" spans="1:13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</row>
    <row r="404" spans="1:13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</row>
    <row r="405" spans="1:13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</row>
    <row r="406" spans="1:13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</row>
    <row r="407" spans="1:13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</row>
    <row r="408" spans="1:13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</row>
    <row r="409" spans="1:13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</row>
    <row r="410" spans="1:13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</row>
    <row r="411" spans="1:13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</row>
    <row r="412" spans="1:13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</row>
    <row r="413" spans="1:13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</row>
    <row r="414" spans="1:13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</row>
    <row r="415" spans="1:13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</row>
    <row r="416" spans="1:13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</row>
    <row r="417" spans="1:13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</row>
    <row r="418" spans="1:13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</row>
    <row r="419" spans="1:13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</row>
    <row r="420" spans="1:13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</row>
    <row r="421" spans="1:13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</row>
    <row r="422" spans="1:13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</row>
    <row r="423" spans="1:13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</row>
    <row r="424" spans="1:13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</row>
    <row r="425" spans="1:13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</row>
    <row r="426" spans="1:13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</row>
    <row r="427" spans="1:13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</row>
    <row r="428" spans="1:13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</row>
    <row r="429" spans="1:13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</row>
    <row r="430" spans="1:13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</row>
    <row r="431" spans="1:13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</row>
    <row r="432" spans="1:13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</row>
    <row r="433" spans="1:13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</row>
    <row r="434" spans="1:13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</row>
    <row r="435" spans="1:13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</row>
    <row r="436" spans="1:13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</row>
    <row r="437" spans="1:13" x14ac:dyDescent="0.2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</row>
    <row r="438" spans="1:13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</row>
    <row r="439" spans="1:13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</row>
    <row r="440" spans="1:13" x14ac:dyDescent="0.2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</row>
    <row r="441" spans="1:13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</row>
    <row r="442" spans="1:13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</row>
    <row r="443" spans="1:13" x14ac:dyDescent="0.2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</row>
    <row r="444" spans="1:13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</row>
    <row r="445" spans="1:13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</row>
    <row r="446" spans="1:13" x14ac:dyDescent="0.2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</row>
    <row r="447" spans="1:13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</row>
    <row r="448" spans="1:13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</row>
    <row r="449" spans="1:13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</row>
    <row r="450" spans="1:13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</row>
    <row r="451" spans="1:13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</row>
    <row r="452" spans="1:13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</row>
    <row r="453" spans="1:13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</row>
    <row r="454" spans="1:13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</row>
    <row r="455" spans="1:13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</row>
    <row r="456" spans="1:13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</row>
    <row r="457" spans="1:13" x14ac:dyDescent="0.2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</row>
    <row r="458" spans="1:13" x14ac:dyDescent="0.2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</row>
    <row r="459" spans="1:13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</row>
    <row r="460" spans="1:13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</row>
    <row r="461" spans="1:13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</row>
    <row r="462" spans="1:13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</row>
    <row r="463" spans="1:13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</row>
    <row r="464" spans="1:13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</row>
    <row r="465" spans="1:13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</row>
    <row r="466" spans="1:13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</row>
    <row r="467" spans="1:13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</row>
    <row r="468" spans="1:13" x14ac:dyDescent="0.2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</row>
    <row r="469" spans="1:13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</row>
    <row r="470" spans="1:13" x14ac:dyDescent="0.2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</row>
    <row r="471" spans="1:13" x14ac:dyDescent="0.2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</row>
    <row r="472" spans="1:13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</row>
    <row r="473" spans="1:13" x14ac:dyDescent="0.2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</row>
    <row r="474" spans="1:13" x14ac:dyDescent="0.2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</row>
    <row r="475" spans="1:13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</row>
    <row r="476" spans="1:13" x14ac:dyDescent="0.2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</row>
    <row r="477" spans="1:13" x14ac:dyDescent="0.2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</row>
    <row r="478" spans="1:13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</row>
    <row r="479" spans="1:13" x14ac:dyDescent="0.2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</row>
    <row r="480" spans="1:13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</row>
    <row r="481" spans="1:13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</row>
    <row r="482" spans="1:13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</row>
    <row r="483" spans="1:13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</row>
    <row r="484" spans="1:13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</row>
    <row r="485" spans="1:13" x14ac:dyDescent="0.2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</row>
    <row r="486" spans="1:13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</row>
    <row r="487" spans="1:13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</row>
    <row r="488" spans="1:13" x14ac:dyDescent="0.2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</row>
    <row r="489" spans="1:13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</row>
    <row r="490" spans="1:13" x14ac:dyDescent="0.2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</row>
    <row r="491" spans="1:13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</row>
    <row r="492" spans="1:13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</row>
    <row r="493" spans="1:13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</row>
    <row r="494" spans="1:13" x14ac:dyDescent="0.2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</row>
    <row r="495" spans="1:13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</row>
    <row r="496" spans="1:13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</row>
    <row r="497" spans="1:13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</row>
    <row r="498" spans="1:13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</row>
    <row r="499" spans="1:13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</row>
    <row r="500" spans="1:13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</row>
    <row r="501" spans="1:13" x14ac:dyDescent="0.2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</row>
    <row r="502" spans="1:13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</row>
    <row r="503" spans="1:13" x14ac:dyDescent="0.2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</row>
    <row r="504" spans="1:13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</row>
    <row r="505" spans="1:13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</row>
    <row r="506" spans="1:13" x14ac:dyDescent="0.2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</row>
    <row r="507" spans="1:13" x14ac:dyDescent="0.2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</row>
    <row r="508" spans="1:13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</row>
    <row r="509" spans="1:13" x14ac:dyDescent="0.2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</row>
    <row r="510" spans="1:13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</row>
    <row r="511" spans="1:13" x14ac:dyDescent="0.2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</row>
    <row r="512" spans="1:13" x14ac:dyDescent="0.2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</row>
    <row r="513" spans="1:13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</row>
    <row r="514" spans="1:13" x14ac:dyDescent="0.2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</row>
    <row r="515" spans="1:13" x14ac:dyDescent="0.2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</row>
    <row r="516" spans="1:13" x14ac:dyDescent="0.2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</row>
    <row r="517" spans="1:13" x14ac:dyDescent="0.2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</row>
    <row r="518" spans="1:13" x14ac:dyDescent="0.2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</row>
    <row r="519" spans="1:13" x14ac:dyDescent="0.2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</row>
    <row r="520" spans="1:13" x14ac:dyDescent="0.2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</row>
    <row r="521" spans="1:13" x14ac:dyDescent="0.2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</row>
    <row r="522" spans="1:13" x14ac:dyDescent="0.2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</row>
    <row r="523" spans="1:13" x14ac:dyDescent="0.2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</row>
    <row r="524" spans="1:13" x14ac:dyDescent="0.2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</row>
    <row r="525" spans="1:13" x14ac:dyDescent="0.2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</row>
    <row r="526" spans="1:13" x14ac:dyDescent="0.2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</row>
    <row r="527" spans="1:13" x14ac:dyDescent="0.2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</row>
    <row r="528" spans="1:13" x14ac:dyDescent="0.2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</row>
    <row r="529" spans="1:13" x14ac:dyDescent="0.2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</row>
    <row r="530" spans="1:13" x14ac:dyDescent="0.2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</row>
    <row r="531" spans="1:13" x14ac:dyDescent="0.2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</row>
    <row r="532" spans="1:13" x14ac:dyDescent="0.2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</row>
    <row r="533" spans="1:13" x14ac:dyDescent="0.2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</row>
    <row r="534" spans="1:13" x14ac:dyDescent="0.2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</row>
    <row r="535" spans="1:13" x14ac:dyDescent="0.2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</row>
    <row r="536" spans="1:13" x14ac:dyDescent="0.2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</row>
    <row r="537" spans="1:13" x14ac:dyDescent="0.2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</row>
    <row r="538" spans="1:13" x14ac:dyDescent="0.2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</row>
    <row r="539" spans="1:13" x14ac:dyDescent="0.2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</row>
    <row r="540" spans="1:13" x14ac:dyDescent="0.2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</row>
    <row r="541" spans="1:13" x14ac:dyDescent="0.2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</row>
    <row r="542" spans="1:13" x14ac:dyDescent="0.2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</row>
    <row r="543" spans="1:13" x14ac:dyDescent="0.2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</row>
    <row r="544" spans="1:13" x14ac:dyDescent="0.2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</row>
    <row r="545" spans="1:13" x14ac:dyDescent="0.2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</row>
    <row r="546" spans="1:13" x14ac:dyDescent="0.2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</row>
    <row r="547" spans="1:13" x14ac:dyDescent="0.2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</row>
    <row r="548" spans="1:13" x14ac:dyDescent="0.2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</row>
    <row r="549" spans="1:13" x14ac:dyDescent="0.2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</row>
    <row r="550" spans="1:13" x14ac:dyDescent="0.2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</row>
    <row r="551" spans="1:13" x14ac:dyDescent="0.2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</row>
    <row r="552" spans="1:13" x14ac:dyDescent="0.2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</row>
    <row r="553" spans="1:13" x14ac:dyDescent="0.2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</row>
    <row r="554" spans="1:13" x14ac:dyDescent="0.2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</row>
    <row r="555" spans="1:13" x14ac:dyDescent="0.2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</row>
    <row r="556" spans="1:13" x14ac:dyDescent="0.2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</row>
    <row r="557" spans="1:13" x14ac:dyDescent="0.2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</row>
    <row r="558" spans="1:13" x14ac:dyDescent="0.2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</row>
    <row r="559" spans="1:13" x14ac:dyDescent="0.2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</row>
    <row r="560" spans="1:13" x14ac:dyDescent="0.2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</row>
    <row r="561" spans="1:13" x14ac:dyDescent="0.2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</row>
    <row r="562" spans="1:13" x14ac:dyDescent="0.2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</row>
    <row r="563" spans="1:13" x14ac:dyDescent="0.2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</row>
    <row r="564" spans="1:13" x14ac:dyDescent="0.2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</row>
    <row r="565" spans="1:13" x14ac:dyDescent="0.2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</row>
    <row r="566" spans="1:13" x14ac:dyDescent="0.2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</row>
    <row r="567" spans="1:13" x14ac:dyDescent="0.2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</row>
    <row r="568" spans="1:13" x14ac:dyDescent="0.2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</row>
    <row r="569" spans="1:13" x14ac:dyDescent="0.2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</row>
    <row r="570" spans="1:13" x14ac:dyDescent="0.2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</row>
    <row r="571" spans="1:13" x14ac:dyDescent="0.2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</row>
    <row r="572" spans="1:13" x14ac:dyDescent="0.2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</row>
    <row r="573" spans="1:13" x14ac:dyDescent="0.2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</row>
    <row r="574" spans="1:13" x14ac:dyDescent="0.2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</row>
    <row r="575" spans="1:13" x14ac:dyDescent="0.2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</row>
    <row r="576" spans="1:13" x14ac:dyDescent="0.2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</row>
    <row r="577" spans="1:13" x14ac:dyDescent="0.2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</row>
    <row r="578" spans="1:13" x14ac:dyDescent="0.2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</row>
    <row r="579" spans="1:13" x14ac:dyDescent="0.2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</row>
    <row r="580" spans="1:13" x14ac:dyDescent="0.2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</row>
    <row r="581" spans="1:13" x14ac:dyDescent="0.2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</row>
    <row r="582" spans="1:13" x14ac:dyDescent="0.2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</row>
    <row r="583" spans="1:13" x14ac:dyDescent="0.2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</row>
    <row r="584" spans="1:13" x14ac:dyDescent="0.2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</row>
    <row r="585" spans="1:13" x14ac:dyDescent="0.2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</row>
    <row r="586" spans="1:13" x14ac:dyDescent="0.2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</row>
    <row r="587" spans="1:13" x14ac:dyDescent="0.2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</row>
    <row r="588" spans="1:13" x14ac:dyDescent="0.2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</row>
    <row r="589" spans="1:13" x14ac:dyDescent="0.2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</row>
    <row r="590" spans="1:13" x14ac:dyDescent="0.2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</row>
    <row r="591" spans="1:13" x14ac:dyDescent="0.2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</row>
    <row r="592" spans="1:13" x14ac:dyDescent="0.2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</row>
    <row r="593" spans="1:13" x14ac:dyDescent="0.2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</row>
    <row r="594" spans="1:13" x14ac:dyDescent="0.2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</row>
    <row r="595" spans="1:13" x14ac:dyDescent="0.2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</row>
    <row r="596" spans="1:13" x14ac:dyDescent="0.2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</row>
    <row r="597" spans="1:13" x14ac:dyDescent="0.2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</row>
    <row r="598" spans="1:13" x14ac:dyDescent="0.2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</row>
    <row r="599" spans="1:13" x14ac:dyDescent="0.2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</row>
    <row r="600" spans="1:13" x14ac:dyDescent="0.2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</row>
    <row r="601" spans="1:13" x14ac:dyDescent="0.2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</row>
    <row r="602" spans="1:13" x14ac:dyDescent="0.2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</row>
    <row r="603" spans="1:13" x14ac:dyDescent="0.2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</row>
    <row r="604" spans="1:13" x14ac:dyDescent="0.2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</row>
    <row r="605" spans="1:13" x14ac:dyDescent="0.2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</row>
    <row r="606" spans="1:13" x14ac:dyDescent="0.2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</row>
    <row r="607" spans="1:13" x14ac:dyDescent="0.2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</row>
    <row r="608" spans="1:13" x14ac:dyDescent="0.2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</row>
    <row r="609" spans="1:13" x14ac:dyDescent="0.2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</row>
    <row r="610" spans="1:13" x14ac:dyDescent="0.2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</row>
    <row r="611" spans="1:13" x14ac:dyDescent="0.2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</row>
    <row r="612" spans="1:13" x14ac:dyDescent="0.2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</row>
    <row r="613" spans="1:13" x14ac:dyDescent="0.2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</row>
    <row r="614" spans="1:13" x14ac:dyDescent="0.2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</row>
    <row r="615" spans="1:13" x14ac:dyDescent="0.2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</row>
    <row r="616" spans="1:13" x14ac:dyDescent="0.2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</row>
    <row r="617" spans="1:13" x14ac:dyDescent="0.2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</row>
    <row r="618" spans="1:13" x14ac:dyDescent="0.2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</row>
    <row r="619" spans="1:13" x14ac:dyDescent="0.2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</row>
    <row r="620" spans="1:13" x14ac:dyDescent="0.2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</row>
    <row r="621" spans="1:13" x14ac:dyDescent="0.2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</row>
    <row r="622" spans="1:13" x14ac:dyDescent="0.2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</row>
    <row r="623" spans="1:13" x14ac:dyDescent="0.2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</row>
    <row r="624" spans="1:13" x14ac:dyDescent="0.2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</row>
    <row r="625" spans="1:13" x14ac:dyDescent="0.2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</row>
    <row r="626" spans="1:13" x14ac:dyDescent="0.2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</row>
    <row r="627" spans="1:13" x14ac:dyDescent="0.2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</row>
    <row r="628" spans="1:13" x14ac:dyDescent="0.2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</row>
    <row r="629" spans="1:13" x14ac:dyDescent="0.2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</row>
    <row r="630" spans="1:13" x14ac:dyDescent="0.2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</row>
    <row r="631" spans="1:13" x14ac:dyDescent="0.2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</row>
    <row r="632" spans="1:13" x14ac:dyDescent="0.2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</row>
    <row r="633" spans="1:13" x14ac:dyDescent="0.2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</row>
    <row r="634" spans="1:13" x14ac:dyDescent="0.2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</row>
    <row r="635" spans="1:13" x14ac:dyDescent="0.2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</row>
    <row r="636" spans="1:13" x14ac:dyDescent="0.2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</row>
    <row r="637" spans="1:13" x14ac:dyDescent="0.2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</row>
    <row r="638" spans="1:13" x14ac:dyDescent="0.2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</row>
    <row r="639" spans="1:13" x14ac:dyDescent="0.2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</row>
    <row r="640" spans="1:13" x14ac:dyDescent="0.2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</row>
    <row r="641" spans="1:13" x14ac:dyDescent="0.2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</row>
    <row r="642" spans="1:13" x14ac:dyDescent="0.2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</row>
    <row r="643" spans="1:13" x14ac:dyDescent="0.2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</row>
    <row r="644" spans="1:13" x14ac:dyDescent="0.2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</row>
    <row r="645" spans="1:13" x14ac:dyDescent="0.2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</row>
    <row r="646" spans="1:13" x14ac:dyDescent="0.2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</row>
    <row r="647" spans="1:13" x14ac:dyDescent="0.2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</row>
    <row r="648" spans="1:13" x14ac:dyDescent="0.2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</row>
    <row r="649" spans="1:13" x14ac:dyDescent="0.2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</row>
    <row r="650" spans="1:13" x14ac:dyDescent="0.2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</row>
    <row r="651" spans="1:13" x14ac:dyDescent="0.2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</row>
    <row r="652" spans="1:13" x14ac:dyDescent="0.2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</row>
    <row r="653" spans="1:13" x14ac:dyDescent="0.2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</row>
    <row r="654" spans="1:13" x14ac:dyDescent="0.2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</row>
    <row r="655" spans="1:13" x14ac:dyDescent="0.2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</row>
    <row r="656" spans="1:13" x14ac:dyDescent="0.2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</row>
    <row r="657" spans="1:13" x14ac:dyDescent="0.2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</row>
    <row r="658" spans="1:13" x14ac:dyDescent="0.2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</row>
    <row r="659" spans="1:13" x14ac:dyDescent="0.2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</row>
    <row r="660" spans="1:13" x14ac:dyDescent="0.2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</row>
    <row r="661" spans="1:13" x14ac:dyDescent="0.2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</row>
    <row r="662" spans="1:13" x14ac:dyDescent="0.2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</row>
    <row r="663" spans="1:13" x14ac:dyDescent="0.2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</row>
    <row r="664" spans="1:13" x14ac:dyDescent="0.2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</row>
    <row r="665" spans="1:13" x14ac:dyDescent="0.2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</row>
    <row r="666" spans="1:13" x14ac:dyDescent="0.2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</row>
    <row r="667" spans="1:13" x14ac:dyDescent="0.2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</row>
    <row r="668" spans="1:13" x14ac:dyDescent="0.2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</row>
    <row r="669" spans="1:13" x14ac:dyDescent="0.2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</row>
    <row r="670" spans="1:13" x14ac:dyDescent="0.2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</row>
    <row r="671" spans="1:13" x14ac:dyDescent="0.2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</row>
    <row r="672" spans="1:13" x14ac:dyDescent="0.2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</row>
    <row r="673" spans="1:13" x14ac:dyDescent="0.2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</row>
    <row r="674" spans="1:13" x14ac:dyDescent="0.2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</row>
    <row r="675" spans="1:13" x14ac:dyDescent="0.2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</row>
    <row r="676" spans="1:13" x14ac:dyDescent="0.2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</row>
    <row r="677" spans="1:13" x14ac:dyDescent="0.2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</row>
    <row r="678" spans="1:13" x14ac:dyDescent="0.2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</row>
    <row r="679" spans="1:13" x14ac:dyDescent="0.2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</row>
    <row r="680" spans="1:13" x14ac:dyDescent="0.2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</row>
    <row r="681" spans="1:13" x14ac:dyDescent="0.2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</row>
    <row r="682" spans="1:13" x14ac:dyDescent="0.2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</row>
    <row r="683" spans="1:13" x14ac:dyDescent="0.2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</row>
    <row r="684" spans="1:13" x14ac:dyDescent="0.2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</row>
    <row r="685" spans="1:13" x14ac:dyDescent="0.2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</row>
    <row r="686" spans="1:13" x14ac:dyDescent="0.2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</row>
    <row r="687" spans="1:13" x14ac:dyDescent="0.2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</row>
    <row r="688" spans="1:13" x14ac:dyDescent="0.2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</row>
    <row r="689" spans="1:13" x14ac:dyDescent="0.2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</row>
    <row r="690" spans="1:13" x14ac:dyDescent="0.2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</row>
    <row r="691" spans="1:13" x14ac:dyDescent="0.2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</row>
  </sheetData>
  <sheetProtection sheet="1" formatCells="0"/>
  <mergeCells count="15">
    <mergeCell ref="C42:E42"/>
    <mergeCell ref="C43:E43"/>
    <mergeCell ref="B1:E1"/>
    <mergeCell ref="B8:E8"/>
    <mergeCell ref="B9:E9"/>
    <mergeCell ref="B10:E10"/>
    <mergeCell ref="B12:E12"/>
    <mergeCell ref="B14:E14"/>
    <mergeCell ref="B3:E3"/>
    <mergeCell ref="B2:E2"/>
    <mergeCell ref="B38:E38"/>
    <mergeCell ref="B11:F11"/>
    <mergeCell ref="B39:F39"/>
    <mergeCell ref="B34:D34"/>
    <mergeCell ref="B35:D35"/>
  </mergeCells>
  <pageMargins left="0.7" right="0.2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ABRIL- 2025</vt:lpstr>
      <vt:lpstr>'INGRESOS Y EGRESOS ABRIL- 2025'!Área_de_impresión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Jose Villabrille Mendez</cp:lastModifiedBy>
  <cp:lastPrinted>2025-03-07T15:54:37Z</cp:lastPrinted>
  <dcterms:created xsi:type="dcterms:W3CDTF">2018-05-02T13:48:18Z</dcterms:created>
  <dcterms:modified xsi:type="dcterms:W3CDTF">2025-05-09T17:30:55Z</dcterms:modified>
</cp:coreProperties>
</file>