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JULIO-2022" sheetId="19" r:id="rId1"/>
  </sheets>
  <definedNames>
    <definedName name="_xlnm.Print_Area" localSheetId="0">'EJECUCION JULIO-2022'!$A$1:$P$113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9" l="1"/>
  <c r="C54" i="19" l="1"/>
  <c r="C76" i="19" s="1"/>
  <c r="C88" i="19" s="1"/>
  <c r="P17" i="19" l="1"/>
  <c r="P16" i="19"/>
  <c r="P15" i="19"/>
  <c r="P14" i="19"/>
  <c r="P13" i="19"/>
  <c r="P27" i="19"/>
  <c r="P26" i="19"/>
  <c r="P25" i="19"/>
  <c r="P24" i="19"/>
  <c r="P23" i="19"/>
  <c r="P22" i="19"/>
  <c r="P21" i="19"/>
  <c r="P20" i="19"/>
  <c r="P19" i="19"/>
  <c r="P29" i="19"/>
  <c r="P37" i="19"/>
  <c r="P36" i="19"/>
  <c r="P35" i="19"/>
  <c r="P34" i="19"/>
  <c r="P33" i="19"/>
  <c r="P32" i="19"/>
  <c r="P31" i="19"/>
  <c r="P30" i="19"/>
  <c r="P46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64" i="19"/>
  <c r="P86" i="19"/>
  <c r="P85" i="19"/>
  <c r="P84" i="19"/>
  <c r="P83" i="19"/>
  <c r="P82" i="19"/>
  <c r="P81" i="19"/>
  <c r="P80" i="19"/>
  <c r="P79" i="19"/>
  <c r="P78" i="19"/>
  <c r="P77" i="19"/>
  <c r="B11" i="19"/>
  <c r="C11" i="19"/>
  <c r="B76" i="19"/>
  <c r="B54" i="19"/>
  <c r="B46" i="19"/>
  <c r="B38" i="19"/>
  <c r="B28" i="19"/>
  <c r="B18" i="19"/>
  <c r="B12" i="19"/>
  <c r="P54" i="19" l="1"/>
  <c r="P28" i="19"/>
  <c r="P18" i="19"/>
  <c r="P12" i="19"/>
  <c r="P69" i="19"/>
  <c r="P72" i="19"/>
  <c r="D86" i="19"/>
  <c r="F11" i="19"/>
  <c r="E11" i="19"/>
  <c r="F37" i="19" l="1"/>
  <c r="F35" i="19"/>
  <c r="F26" i="19"/>
  <c r="F25" i="19"/>
  <c r="F22" i="19"/>
  <c r="F14" i="19"/>
  <c r="F13" i="19"/>
  <c r="F32" i="19" l="1"/>
  <c r="F19" i="19"/>
  <c r="F17" i="19" l="1"/>
  <c r="E17" i="19" l="1"/>
  <c r="E14" i="19"/>
  <c r="E13" i="19"/>
  <c r="D17" i="19" l="1"/>
  <c r="D14" i="19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B72" i="19" s="1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P39" i="19"/>
  <c r="P38" i="19" s="1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D26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O12" i="19"/>
  <c r="N12" i="19"/>
  <c r="M12" i="19"/>
  <c r="L12" i="19"/>
  <c r="K12" i="19"/>
  <c r="K76" i="19" s="1"/>
  <c r="K88" i="19" s="1"/>
  <c r="J12" i="19"/>
  <c r="I12" i="19"/>
  <c r="H12" i="19"/>
  <c r="G12" i="19"/>
  <c r="F12" i="19"/>
  <c r="E12" i="19"/>
  <c r="D12" i="19"/>
  <c r="D11" i="19" s="1"/>
  <c r="J76" i="19" l="1"/>
  <c r="J88" i="19" s="1"/>
  <c r="J11" i="19"/>
  <c r="I11" i="19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P11" i="19" l="1"/>
  <c r="P76" i="19"/>
  <c r="P88" i="19" s="1"/>
  <c r="B88" i="19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<sst xmlns="http://schemas.openxmlformats.org/spreadsheetml/2006/main" count="110" uniqueCount="110">
  <si>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</si>
  <si>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</si>
  <si>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</si>
  <si>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</si>
  <si>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</si>
  <si>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</si>
  <si>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</si>
  <si>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</si>
  <si>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</si>
  <si>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</si>
  <si>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</si>
  <si>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</si>
  <si>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</si>
  <si>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</si>
  <si>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</si>
  <si>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</si>
  <si>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</si>
  <si>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</si>
  <si>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</si>
  <si>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</si>
  <si>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</si>
  <si>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</si>
  <si>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</si>
  <si>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</si>
  <si>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</si>
  <si>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</si>
  <si>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</si>
  <si>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</si>
  <si>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</si>
  <si>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</si>
  <si>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</si>
  <si>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</si>
  <si>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</si>
  <si>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</si>
  <si>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</si>
  <si>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</si>
  <si>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</si>
  <si>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</si>
  <si>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</si>
  <si>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</si>
  <si>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</si>
  <si>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</si>
  <si>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</si>
  <si>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</si>
  <si>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</si>
  <si>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</si>
  <si>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</si>
  <si>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</si>
  <si>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</si>
  <si>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</si>
  <si>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</si>
  <si>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</si>
  <si>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</si>
  <si>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</si>
  <si>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</si>
  <si>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</si>
  <si>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</si>
  <si>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</si>
  <si>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</si>
  <si>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</si>
  <si>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</si>
  <si>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</si>
  <si>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</si>
  <si>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</si>
  <si>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</si>
  <si>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</si>
  <si>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</si>
  <si>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</si>
  <si>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</si>
  <si>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</si>
  <si>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</si>
  <si>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</si>
  <si>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</si>
  <si>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</si>
  <si>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</si>
  <si>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</si>
  <si>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</si>
  <si>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</si>
  <si>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</si>
  <si>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</si>
  <si>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</si>
  <si>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</si>
  <si>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</si>
  <si>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</si>
  <si>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</si>
  <si>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</si>
  <si>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</si>
  <si>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</si>
  <si>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</si>
  <si>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</si>
  <si>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</si>
  <si>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</si>
  <si>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</si>
  <si>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</si>
  <si>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Lic. Francisco VillaBrille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</si>
  <si>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</si>
  <si>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</si>
  <si>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</si>
  <si>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</si>
  <si>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</si>
  <si>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</si>
  <si>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</si>
  <si>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</si>
  <si>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</si>
  <si>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</si>
  <si>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</si>
  <si>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</si>
  <si>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</si>
  <si>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Revisado por:</t>
  </si>
  <si>
    <t>Ejecución Presupuestaria y Aplicacion Financiera  Trimestral  Enero - Marzo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</si>
</sst>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7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2</xdr:row>
      <xdr:rowOff>0</xdr:rowOff>
    </xdr:from>
    <xdr:to>
      <xdr:col>6</xdr:col>
      <xdr:colOff>876300</xdr:colOff>
      <xdr:row>5</xdr:row>
      <xdr:rowOff>115360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62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103</xdr:row>
      <xdr:rowOff>19050</xdr:rowOff>
    </xdr:from>
    <xdr:to>
      <xdr:col>6</xdr:col>
      <xdr:colOff>209550</xdr:colOff>
      <xdr:row>107</xdr:row>
      <xdr:rowOff>114300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162800" y="201549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285750</xdr:colOff>
      <xdr:row>103</xdr:row>
      <xdr:rowOff>123825</xdr:rowOff>
    </xdr:from>
    <xdr:to>
      <xdr:col>0</xdr:col>
      <xdr:colOff>3590925</xdr:colOff>
      <xdr:row>107</xdr:row>
      <xdr:rowOff>76200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269200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561980</xdr:colOff>
      <xdr:row>101</xdr:row>
      <xdr:rowOff>57150</xdr:rowOff>
    </xdr:from>
    <xdr:to>
      <xdr:col>3</xdr:col>
      <xdr:colOff>642625</xdr:colOff>
      <xdr:row>111</xdr:row>
      <xdr:rowOff>132715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98357" y="197284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A6" sqref="A6:O6"/>
    </sheetView>
  </sheetViews>
  <sheetFormatPr baseColWidth="10" defaultRowHeight="15" x14ac:dyDescent="0.25"/>
  <cols>
    <col min="1" max="1" width="59.140625" customWidth="1"/>
    <col min="2" max="2" width="17.140625" customWidth="1"/>
    <col min="3" max="3" width="14.140625" customWidth="1"/>
    <col min="4" max="4" width="15.28515625" customWidth="1"/>
    <col min="5" max="5" width="14.7109375" customWidth="1"/>
    <col min="6" max="6" width="16" customWidth="1"/>
    <col min="7" max="7" width="15" customWidth="1"/>
    <col min="8" max="8" width="14.5703125" customWidth="1"/>
    <col min="9" max="9" width="15" customWidth="1"/>
    <col min="10" max="10" width="15.42578125" customWidth="1"/>
    <col min="11" max="11" width="9.5703125" customWidth="1"/>
    <col min="12" max="12" width="12.7109375" customWidth="1"/>
    <col min="13" max="13" width="11" customWidth="1"/>
    <col min="14" max="14" width="11.85546875" customWidth="1"/>
    <col min="15" max="15" width="11.140625" customWidth="1"/>
    <col min="16" max="16" width="15.42578125" customWidth="1"/>
    <col min="17" max="17" width="15.140625" bestFit="1" customWidth="1"/>
  </cols>
  <sheetData>
    <row r="1" spans="1:16" ht="18.75" x14ac:dyDescent="0.25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8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15.75" x14ac:dyDescent="0.25">
      <c r="A7" s="55" t="s">
        <v>109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6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10" spans="1:16" ht="32.25" thickBot="1" x14ac:dyDescent="0.3">
      <c r="A10" s="23" t="s">
        <v>0</v>
      </c>
      <c r="B10" s="24" t="s">
        <v>96</v>
      </c>
      <c r="C10" s="24" t="s">
        <v>97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0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>G12+G18+G28+G38+G46+G54+G64+G69+G72</f>
        <v>0</v>
      </c>
      <c r="H11" s="30">
        <f>H12+H18+H28+H38+H46+H54+H64+H69+H72</f>
        <v>0</v>
      </c>
      <c r="I11" s="30">
        <f>I12+I18+I28+I38+I46+I54+I64+I69+I72</f>
        <v>0</v>
      </c>
      <c r="J11" s="30">
        <f>J12+J18+J28+J38+J46+J54+J64+J69+J72</f>
        <v>0</v>
      </c>
      <c r="K11" s="30"/>
      <c r="L11" s="30"/>
      <c r="M11" s="30"/>
      <c r="N11" s="30"/>
      <c r="O11" s="30"/>
      <c r="P11" s="31">
        <f>SUM(D11:O11)</f>
        <v>192864297.88999999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1">SUM(E13:E17)</f>
        <v>30893686.449999999</v>
      </c>
      <c r="F12" s="27">
        <f t="shared" si="1"/>
        <v>31689234.969999999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SUM(P13:P17)</f>
        <v>92204068.099999994</v>
      </c>
    </row>
    <row r="13" spans="1:16" x14ac:dyDescent="0.25">
      <c r="A13" s="51" t="s">
        <v>3</v>
      </c>
      <c r="B13" s="35">
        <v>448042160</v>
      </c>
      <c r="C13" s="10"/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/>
      <c r="H13" s="1"/>
      <c r="I13" s="1"/>
      <c r="J13" s="1"/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9">
        <f>SUM(D13:O13)</f>
        <v>70350618.919999987</v>
      </c>
    </row>
    <row r="14" spans="1:16" x14ac:dyDescent="0.25">
      <c r="A14" s="51" t="s">
        <v>4</v>
      </c>
      <c r="B14" s="35">
        <v>267684927</v>
      </c>
      <c r="C14" s="10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/>
      <c r="H14" s="1"/>
      <c r="I14" s="1"/>
      <c r="J14" s="1"/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9">
        <f t="shared" ref="P14:P17" si="2">SUM(D14:O14)</f>
        <v>10515111.18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2"/>
        <v>0</v>
      </c>
    </row>
    <row r="16" spans="1:16" x14ac:dyDescent="0.25">
      <c r="A16" s="51" t="s">
        <v>5</v>
      </c>
      <c r="B16" s="35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9">
        <f t="shared" si="2"/>
        <v>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/>
      <c r="H17" s="1"/>
      <c r="I17" s="1"/>
      <c r="J17" s="1"/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9">
        <f t="shared" si="2"/>
        <v>11338338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0</v>
      </c>
      <c r="D18" s="9">
        <f>SUM(D19:D27)</f>
        <v>1464653.7</v>
      </c>
      <c r="E18" s="9">
        <f t="shared" ref="E18:O18" si="3">SUM(E19:E27)</f>
        <v>4508308.12</v>
      </c>
      <c r="F18" s="9">
        <f t="shared" si="3"/>
        <v>6861421.8100000005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21">
        <f>SUM(P19:P27)</f>
        <v>12834383.629999999</v>
      </c>
    </row>
    <row r="19" spans="1:16" x14ac:dyDescent="0.25">
      <c r="A19" s="51" t="s">
        <v>8</v>
      </c>
      <c r="B19" s="35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/>
      <c r="H19" s="1"/>
      <c r="I19" s="1"/>
      <c r="J19" s="1"/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9">
        <f>SUM(D19:O19)</f>
        <v>2938942.77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/>
      <c r="H20" s="1"/>
      <c r="I20" s="1"/>
      <c r="J20" s="1"/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9">
        <f t="shared" ref="P20:P27" si="4">SUM(D20:O20)</f>
        <v>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4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/>
      <c r="H22" s="1"/>
      <c r="I22" s="1"/>
      <c r="J22" s="1"/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9">
        <f t="shared" si="4"/>
        <v>104129.57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/>
      <c r="H23" s="1"/>
      <c r="I23" s="1"/>
      <c r="J23" s="1"/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9">
        <f t="shared" si="4"/>
        <v>402000</v>
      </c>
    </row>
    <row r="24" spans="1:16" x14ac:dyDescent="0.25">
      <c r="A24" s="51" t="s">
        <v>13</v>
      </c>
      <c r="B24" s="35">
        <v>7284357</v>
      </c>
      <c r="C24" s="10"/>
      <c r="D24" s="1">
        <v>0</v>
      </c>
      <c r="E24" s="1">
        <v>450400.17</v>
      </c>
      <c r="F24" s="1">
        <v>762671.52</v>
      </c>
      <c r="G24" s="1"/>
      <c r="H24" s="1"/>
      <c r="I24" s="1"/>
      <c r="J24" s="1"/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9">
        <f t="shared" si="4"/>
        <v>1213071.69</v>
      </c>
    </row>
    <row r="25" spans="1:16" x14ac:dyDescent="0.25">
      <c r="A25" s="51" t="s">
        <v>14</v>
      </c>
      <c r="B25" s="35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/>
      <c r="H25" s="1"/>
      <c r="I25" s="1"/>
      <c r="J25" s="1"/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9">
        <f t="shared" si="4"/>
        <v>856249.6</v>
      </c>
    </row>
    <row r="26" spans="1:16" x14ac:dyDescent="0.25">
      <c r="A26" s="51" t="s">
        <v>15</v>
      </c>
      <c r="B26" s="35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/>
      <c r="H26" s="1"/>
      <c r="I26" s="1"/>
      <c r="J26" s="1"/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9">
        <f t="shared" si="4"/>
        <v>4299475.5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/>
      <c r="H27" s="1"/>
      <c r="I27" s="1"/>
      <c r="J27" s="1"/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9">
        <f t="shared" si="4"/>
        <v>3020514.5</v>
      </c>
    </row>
    <row r="28" spans="1:16" x14ac:dyDescent="0.25">
      <c r="A28" s="48" t="s">
        <v>16</v>
      </c>
      <c r="B28" s="13">
        <f>B29+B30+B31+B32+B33+B34+B35+B36+B37</f>
        <v>984021555</v>
      </c>
      <c r="C28" s="8">
        <v>0</v>
      </c>
      <c r="D28" s="9">
        <f>SUM(D29:D37)</f>
        <v>119131.15</v>
      </c>
      <c r="E28" s="9">
        <f t="shared" ref="E28:N28" si="5">SUM(E29:E37)</f>
        <v>12402293.109999999</v>
      </c>
      <c r="F28" s="9">
        <f t="shared" si="5"/>
        <v>41764179.480000004</v>
      </c>
      <c r="G28" s="9">
        <f t="shared" si="5"/>
        <v>0</v>
      </c>
      <c r="H28" s="9">
        <f t="shared" si="5"/>
        <v>0</v>
      </c>
      <c r="I28" s="9">
        <f t="shared" si="5"/>
        <v>0</v>
      </c>
      <c r="J28" s="9">
        <f t="shared" si="5"/>
        <v>0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>SUM(O29:O37)</f>
        <v>0</v>
      </c>
      <c r="P28" s="21">
        <f>SUM(P29:P37)</f>
        <v>54285603.739999995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/>
      <c r="H29" s="1"/>
      <c r="I29" s="1"/>
      <c r="J29" s="1"/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9">
        <f>SUM(D29:O29)</f>
        <v>145020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/>
      <c r="I30" s="1"/>
      <c r="J30" s="1"/>
      <c r="K30" s="1"/>
      <c r="L30" s="1"/>
      <c r="M30" s="1"/>
      <c r="N30" s="1"/>
      <c r="O30" s="1"/>
      <c r="P30" s="19">
        <f t="shared" ref="P30:P37" si="6">SUM(D30:O30)</f>
        <v>936528.24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/>
      <c r="H31" s="1"/>
      <c r="I31" s="1"/>
      <c r="J31" s="1"/>
      <c r="K31" s="1"/>
      <c r="L31" s="1"/>
      <c r="M31" s="1"/>
      <c r="N31" s="1"/>
      <c r="O31" s="1"/>
      <c r="P31" s="19">
        <f t="shared" si="6"/>
        <v>547059.80000000005</v>
      </c>
    </row>
    <row r="32" spans="1:16" x14ac:dyDescent="0.25">
      <c r="A32" s="51" t="s">
        <v>20</v>
      </c>
      <c r="B32" s="35">
        <v>274095564</v>
      </c>
      <c r="C32" s="10"/>
      <c r="D32" s="1">
        <v>2000</v>
      </c>
      <c r="E32" s="1">
        <v>3962308.33</v>
      </c>
      <c r="F32" s="1">
        <f>3268351.1+6375000+648000</f>
        <v>10291351.1</v>
      </c>
      <c r="G32" s="1"/>
      <c r="H32" s="1"/>
      <c r="I32" s="1"/>
      <c r="J32" s="1"/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9">
        <f t="shared" si="6"/>
        <v>14255659.43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/>
      <c r="H33" s="1"/>
      <c r="I33" s="1"/>
      <c r="J33" s="1"/>
      <c r="K33" s="1"/>
      <c r="L33" s="1"/>
      <c r="M33" s="1"/>
      <c r="N33" s="1"/>
      <c r="O33" s="1"/>
      <c r="P33" s="19">
        <f t="shared" si="6"/>
        <v>237577.94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/>
      <c r="H34" s="1"/>
      <c r="I34" s="1"/>
      <c r="J34" s="1"/>
      <c r="K34" s="1"/>
      <c r="L34" s="1"/>
      <c r="M34" s="1"/>
      <c r="N34" s="1"/>
      <c r="O34" s="1"/>
      <c r="P34" s="19">
        <f t="shared" si="6"/>
        <v>280310.14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/>
      <c r="H35" s="1"/>
      <c r="I35" s="1"/>
      <c r="J35" s="1"/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9">
        <f t="shared" si="6"/>
        <v>15110737.65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/>
      <c r="O36" s="1"/>
      <c r="P36" s="19">
        <f t="shared" si="6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/>
      <c r="H37" s="1"/>
      <c r="I37" s="1"/>
      <c r="J37" s="1"/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9">
        <f t="shared" si="6"/>
        <v>22772710.539999999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7">SUM(E39:E45)</f>
        <v>0</v>
      </c>
      <c r="F38" s="9">
        <f t="shared" si="7"/>
        <v>0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0</v>
      </c>
      <c r="P38" s="21">
        <f>SUM(P39:P45)</f>
        <v>1536300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/>
      <c r="H39" s="1"/>
      <c r="I39" s="1"/>
      <c r="J39" s="1"/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9">
        <f t="shared" ref="P39:P68" si="8">SUM(B39:O39)</f>
        <v>250000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si="8"/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8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8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8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8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8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9">SUM(E47:E53)</f>
        <v>0</v>
      </c>
      <c r="F46" s="9">
        <f t="shared" si="9"/>
        <v>0</v>
      </c>
      <c r="G46" s="9">
        <f t="shared" si="9"/>
        <v>0</v>
      </c>
      <c r="H46" s="9">
        <f t="shared" si="9"/>
        <v>0</v>
      </c>
      <c r="I46" s="9">
        <f t="shared" si="9"/>
        <v>0</v>
      </c>
      <c r="J46" s="9">
        <f t="shared" si="9"/>
        <v>0</v>
      </c>
      <c r="K46" s="9">
        <f t="shared" si="9"/>
        <v>0</v>
      </c>
      <c r="L46" s="9">
        <f t="shared" si="9"/>
        <v>0</v>
      </c>
      <c r="M46" s="9">
        <f t="shared" si="9"/>
        <v>0</v>
      </c>
      <c r="N46" s="9">
        <f t="shared" si="9"/>
        <v>0</v>
      </c>
      <c r="O46" s="9">
        <f t="shared" si="9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0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0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0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0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0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0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0</v>
      </c>
      <c r="D54" s="9">
        <f>SUM(D55:D63)</f>
        <v>0</v>
      </c>
      <c r="E54" s="9">
        <f t="shared" ref="E54:O54" si="11">SUM(E55:E63)</f>
        <v>879000</v>
      </c>
      <c r="F54" s="9">
        <f t="shared" si="11"/>
        <v>32661242.420000002</v>
      </c>
      <c r="G54" s="9">
        <f t="shared" si="11"/>
        <v>0</v>
      </c>
      <c r="H54" s="9">
        <f t="shared" si="11"/>
        <v>0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21">
        <f>SUM(P55:P63)</f>
        <v>33540242.420000002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/>
      <c r="H55" s="1"/>
      <c r="I55" s="1"/>
      <c r="J55" s="1"/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9">
        <f>SUM(D55:O55)</f>
        <v>0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9">
        <f t="shared" ref="P56:P63" si="12">SUM(D56:O56)</f>
        <v>0</v>
      </c>
    </row>
    <row r="57" spans="1:16" x14ac:dyDescent="0.25">
      <c r="A57" s="51" t="s">
        <v>31</v>
      </c>
      <c r="B57" s="35">
        <v>98876977</v>
      </c>
      <c r="C57" s="10"/>
      <c r="D57" s="1"/>
      <c r="E57" s="1"/>
      <c r="F57" s="1">
        <v>32661242.420000002</v>
      </c>
      <c r="G57" s="1"/>
      <c r="H57" s="1"/>
      <c r="I57" s="1"/>
      <c r="J57" s="1"/>
      <c r="K57" s="1"/>
      <c r="L57" s="1"/>
      <c r="M57" s="1"/>
      <c r="N57" s="1"/>
      <c r="O57" s="1"/>
      <c r="P57" s="19">
        <f t="shared" si="12"/>
        <v>32661242.420000002</v>
      </c>
    </row>
    <row r="58" spans="1:16" x14ac:dyDescent="0.25">
      <c r="A58" s="51" t="s">
        <v>32</v>
      </c>
      <c r="B58" s="35">
        <v>19727340</v>
      </c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>
        <f t="shared" si="12"/>
        <v>0</v>
      </c>
    </row>
    <row r="59" spans="1:16" x14ac:dyDescent="0.25">
      <c r="A59" s="51" t="s">
        <v>33</v>
      </c>
      <c r="B59" s="35">
        <v>22415166</v>
      </c>
      <c r="C59" s="10"/>
      <c r="D59" s="1"/>
      <c r="E59" s="1">
        <v>879000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9">
        <f t="shared" si="12"/>
        <v>879000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>
        <f t="shared" si="12"/>
        <v>0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2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2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2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3">SUM(E65:E68)</f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  <c r="I64" s="9">
        <f t="shared" si="13"/>
        <v>0</v>
      </c>
      <c r="J64" s="9">
        <f t="shared" si="13"/>
        <v>0</v>
      </c>
      <c r="K64" s="9">
        <f t="shared" si="13"/>
        <v>0</v>
      </c>
      <c r="L64" s="9">
        <f t="shared" si="13"/>
        <v>0</v>
      </c>
      <c r="M64" s="9">
        <f t="shared" si="13"/>
        <v>0</v>
      </c>
      <c r="N64" s="9">
        <f t="shared" si="13"/>
        <v>0</v>
      </c>
      <c r="O64" s="9">
        <f t="shared" si="13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8"/>
        <v>0</v>
      </c>
    </row>
    <row r="66" spans="1:17" x14ac:dyDescent="0.25">
      <c r="A66" s="51" t="s">
        <v>57</v>
      </c>
      <c r="B66" s="10">
        <f t="shared" ref="B66:B68" si="14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8"/>
        <v>0</v>
      </c>
    </row>
    <row r="67" spans="1:17" x14ac:dyDescent="0.25">
      <c r="A67" s="51" t="s">
        <v>58</v>
      </c>
      <c r="B67" s="10">
        <f t="shared" si="14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8"/>
        <v>0</v>
      </c>
    </row>
    <row r="68" spans="1:17" x14ac:dyDescent="0.25">
      <c r="A68" s="51" t="s">
        <v>59</v>
      </c>
      <c r="B68" s="10">
        <f t="shared" si="14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8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5">SUM(E70:E71)</f>
        <v>0</v>
      </c>
      <c r="F69" s="9">
        <f t="shared" si="15"/>
        <v>0</v>
      </c>
      <c r="G69" s="9">
        <f t="shared" si="15"/>
        <v>0</v>
      </c>
      <c r="H69" s="9">
        <f t="shared" si="15"/>
        <v>0</v>
      </c>
      <c r="I69" s="9">
        <f t="shared" si="15"/>
        <v>0</v>
      </c>
      <c r="J69" s="9">
        <f t="shared" si="15"/>
        <v>0</v>
      </c>
      <c r="K69" s="9">
        <f t="shared" si="15"/>
        <v>0</v>
      </c>
      <c r="L69" s="9">
        <f t="shared" si="15"/>
        <v>0</v>
      </c>
      <c r="M69" s="9">
        <f t="shared" si="15"/>
        <v>0</v>
      </c>
      <c r="N69" s="9">
        <f t="shared" si="15"/>
        <v>0</v>
      </c>
      <c r="O69" s="9">
        <f t="shared" si="15"/>
        <v>0</v>
      </c>
      <c r="P69" s="9">
        <f t="shared" si="15"/>
        <v>0</v>
      </c>
    </row>
    <row r="70" spans="1:17" x14ac:dyDescent="0.25">
      <c r="A70" s="51" t="s">
        <v>61</v>
      </c>
      <c r="B70" s="10">
        <f t="shared" ref="B70:B71" si="16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6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7">SUM(E73:E75)</f>
        <v>0</v>
      </c>
      <c r="F72" s="9">
        <f t="shared" si="17"/>
        <v>0</v>
      </c>
      <c r="G72" s="9">
        <f t="shared" si="17"/>
        <v>0</v>
      </c>
      <c r="H72" s="9">
        <f t="shared" si="17"/>
        <v>0</v>
      </c>
      <c r="I72" s="9">
        <f t="shared" si="17"/>
        <v>0</v>
      </c>
      <c r="J72" s="9">
        <f t="shared" si="17"/>
        <v>0</v>
      </c>
      <c r="K72" s="9">
        <f t="shared" si="17"/>
        <v>0</v>
      </c>
      <c r="L72" s="9">
        <f t="shared" si="17"/>
        <v>0</v>
      </c>
      <c r="M72" s="9">
        <f t="shared" si="17"/>
        <v>0</v>
      </c>
      <c r="N72" s="9">
        <f t="shared" si="17"/>
        <v>0</v>
      </c>
      <c r="O72" s="9">
        <f t="shared" si="17"/>
        <v>0</v>
      </c>
      <c r="P72" s="9">
        <f t="shared" si="17"/>
        <v>0</v>
      </c>
    </row>
    <row r="73" spans="1:17" x14ac:dyDescent="0.25">
      <c r="A73" s="51" t="s">
        <v>64</v>
      </c>
      <c r="B73" s="10">
        <f t="shared" ref="B73:B75" si="18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8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8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0</v>
      </c>
      <c r="D76" s="7">
        <f>D12+D18+D28+D38+D46+D54+D64+D69+D72</f>
        <v>31204931.529999997</v>
      </c>
      <c r="E76" s="7">
        <f t="shared" ref="E76:P76" si="19">E12+E18+E28+E38+E46+E54+E64+E69+E72</f>
        <v>48683287.68</v>
      </c>
      <c r="F76" s="7">
        <f t="shared" si="19"/>
        <v>112976078.68000001</v>
      </c>
      <c r="G76" s="7">
        <f t="shared" si="19"/>
        <v>0</v>
      </c>
      <c r="H76" s="7">
        <f t="shared" si="19"/>
        <v>0</v>
      </c>
      <c r="I76" s="7">
        <f t="shared" si="19"/>
        <v>0</v>
      </c>
      <c r="J76" s="7">
        <f t="shared" si="19"/>
        <v>0</v>
      </c>
      <c r="K76" s="7">
        <f t="shared" si="19"/>
        <v>0</v>
      </c>
      <c r="L76" s="7">
        <f t="shared" si="19"/>
        <v>0</v>
      </c>
      <c r="M76" s="7">
        <f t="shared" si="19"/>
        <v>0</v>
      </c>
      <c r="N76" s="7">
        <f t="shared" si="19"/>
        <v>0</v>
      </c>
      <c r="O76" s="7">
        <f t="shared" si="19"/>
        <v>0</v>
      </c>
      <c r="P76" s="7">
        <f t="shared" si="19"/>
        <v>194400597.88999999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0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0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0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0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0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0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0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0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0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0</v>
      </c>
      <c r="D88" s="52">
        <f t="shared" ref="D88:O88" si="21">D76+D86</f>
        <v>31204931.529999997</v>
      </c>
      <c r="E88" s="52">
        <f t="shared" si="21"/>
        <v>48683287.68</v>
      </c>
      <c r="F88" s="52">
        <f t="shared" si="21"/>
        <v>112976078.68000001</v>
      </c>
      <c r="G88" s="52">
        <f t="shared" si="21"/>
        <v>0</v>
      </c>
      <c r="H88" s="52">
        <f t="shared" si="21"/>
        <v>0</v>
      </c>
      <c r="I88" s="53">
        <f t="shared" si="21"/>
        <v>0</v>
      </c>
      <c r="J88" s="52">
        <f t="shared" si="21"/>
        <v>0</v>
      </c>
      <c r="K88" s="6">
        <f t="shared" si="21"/>
        <v>0</v>
      </c>
      <c r="L88" s="6">
        <f t="shared" si="21"/>
        <v>0</v>
      </c>
      <c r="M88" s="6">
        <f t="shared" si="21"/>
        <v>0</v>
      </c>
      <c r="N88" s="6">
        <f t="shared" si="21"/>
        <v>0</v>
      </c>
      <c r="O88" s="6">
        <f t="shared" si="21"/>
        <v>0</v>
      </c>
      <c r="P88" s="52">
        <f>P76+P86</f>
        <v>194400597.88999999</v>
      </c>
    </row>
    <row r="92" spans="1:16" x14ac:dyDescent="0.25">
      <c r="A92" s="37" t="s">
        <v>99</v>
      </c>
    </row>
    <row r="93" spans="1:16" x14ac:dyDescent="0.25">
      <c r="A93" s="36" t="s">
        <v>98</v>
      </c>
    </row>
    <row r="94" spans="1:16" x14ac:dyDescent="0.25">
      <c r="A94" s="38" t="s">
        <v>100</v>
      </c>
    </row>
    <row r="95" spans="1:16" x14ac:dyDescent="0.25">
      <c r="A95" s="39" t="s">
        <v>101</v>
      </c>
    </row>
    <row r="96" spans="1:16" x14ac:dyDescent="0.25">
      <c r="A96" s="36" t="s">
        <v>102</v>
      </c>
    </row>
    <row r="97" spans="1:7" x14ac:dyDescent="0.25">
      <c r="A97" s="45" t="s">
        <v>103</v>
      </c>
    </row>
    <row r="98" spans="1:7" x14ac:dyDescent="0.25">
      <c r="A98" s="40" t="s">
        <v>104</v>
      </c>
    </row>
    <row r="99" spans="1:7" x14ac:dyDescent="0.25">
      <c r="A99" s="40" t="s">
        <v>105</v>
      </c>
    </row>
    <row r="100" spans="1:7" x14ac:dyDescent="0.25">
      <c r="A100" s="40" t="s">
        <v>106</v>
      </c>
    </row>
    <row r="101" spans="1:7" x14ac:dyDescent="0.25">
      <c r="A101" s="46" t="s">
        <v>107</v>
      </c>
    </row>
    <row r="109" spans="1:7" x14ac:dyDescent="0.25">
      <c r="A109" s="41" t="s">
        <v>92</v>
      </c>
      <c r="B109" s="11"/>
      <c r="C109" s="11"/>
      <c r="D109" s="18"/>
      <c r="E109" s="43" t="s">
        <v>108</v>
      </c>
      <c r="F109" s="43" t="s">
        <v>94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95</v>
      </c>
      <c r="G110" s="44"/>
    </row>
  </sheetData>
  <sheetProtection formatCells="0"/>
  <mergeCells count="5">
    <mergeCell ref="A1:O1"/>
    <mergeCell ref="A5:O5"/>
    <mergeCell ref="A6:O6"/>
    <mergeCell ref="A7:O7"/>
    <mergeCell ref="A8:O8"/>
  </mergeCells>
  <pageMargins left="0.25" right="0" top="0.25" bottom="0.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JULIO-2022</vt:lpstr>
      <vt:lpstr>'EJECUCION JULIO-2022'!Área_de_impresión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2022-08-15T15:52:19Z</cp:lastPrinted>
  <dcterms:created xsi:type="dcterms:W3CDTF">2018-04-17T18:57:16Z</dcterms:created>
  <dcterms:modified xsi:type="dcterms:W3CDTF">2022-08-19T12:56:33Z</dcterms:modified>
</cp:coreProperties>
</file>