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D5564545-4EE1-4C6E-8AA2-42D54A8AB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DIC-2023 (OAI)" sheetId="19" r:id="rId1"/>
  </sheets>
  <definedNames>
    <definedName name="_xlnm.Print_Area" localSheetId="0">'EJECUCION DIC-2023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9" l="1"/>
  <c r="B17" i="19"/>
  <c r="B14" i="19"/>
  <c r="B13" i="19"/>
  <c r="C37" i="19"/>
  <c r="D17" i="19"/>
  <c r="D14" i="19"/>
  <c r="D13" i="19"/>
  <c r="C27" i="19" l="1"/>
  <c r="C18" i="19" s="1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C46" i="19" l="1"/>
  <c r="C69" i="19"/>
  <c r="C72" i="19"/>
  <c r="C64" i="19"/>
  <c r="C38" i="19"/>
  <c r="C28" i="19"/>
  <c r="P17" i="19"/>
  <c r="P14" i="19"/>
  <c r="P13" i="19"/>
  <c r="B32" i="19"/>
  <c r="P12" i="19" l="1"/>
  <c r="O12" i="19"/>
  <c r="F18" i="19" l="1"/>
  <c r="C12" i="19" l="1"/>
  <c r="C54" i="19" l="1"/>
  <c r="C76" i="19" s="1"/>
  <c r="C88" i="19" s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<sst xmlns="http://schemas.openxmlformats.org/spreadsheetml/2006/main" count="108" uniqueCount="108">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</sst>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0" fillId="0" borderId="1" xfId="1" quotePrefix="1" applyFont="1" applyBorder="1" applyAlignment="1">
      <alignment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304800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466735</xdr:colOff>
      <xdr:row>102</xdr:row>
      <xdr:rowOff>95250</xdr:rowOff>
    </xdr:from>
    <xdr:to>
      <xdr:col>3</xdr:col>
      <xdr:colOff>604530</xdr:colOff>
      <xdr:row>112</xdr:row>
      <xdr:rowOff>170815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645987" y="199570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866775</xdr:colOff>
      <xdr:row>104</xdr:row>
      <xdr:rowOff>66675</xdr:rowOff>
    </xdr:from>
    <xdr:to>
      <xdr:col>0</xdr:col>
      <xdr:colOff>3905250</xdr:colOff>
      <xdr:row>112</xdr:row>
      <xdr:rowOff>66675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04025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O37" sqref="O37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4.5703125" customWidth="1"/>
    <col min="8" max="8" width="14.42578125" customWidth="1"/>
    <col min="9" max="9" width="13.5703125" customWidth="1"/>
    <col min="10" max="10" width="13.710937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 t="shared" si="0"/>
        <v>0</v>
      </c>
      <c r="D11" s="26">
        <f t="shared" si="0"/>
        <v>61496147.729999997</v>
      </c>
      <c r="E11" s="26">
        <f t="shared" si="0"/>
        <v>0</v>
      </c>
      <c r="F11" s="26">
        <f t="shared" si="0"/>
        <v>0</v>
      </c>
      <c r="G11" s="26">
        <f t="shared" ref="G11:O11" si="1">G12+G18+G28+G38+G46+G54+G64+G69+G72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61496147.729999997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C13+C14+C15+C17</f>
        <v>0</v>
      </c>
      <c r="D12" s="24">
        <f>SUM(D13:D17)</f>
        <v>40373158.93</v>
      </c>
      <c r="E12" s="24">
        <f t="shared" ref="E12:P12" si="2">SUM(E13:E17)</f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40373158.93</v>
      </c>
    </row>
    <row r="13" spans="1:16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6">
        <f>D13+E13+F13+G13+H13+I13+J13+K13+L13+M13+N13+O13</f>
        <v>25854313.170000002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10634970.859999999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3"/>
        <v>3883874.9000000004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0</v>
      </c>
      <c r="D18" s="8">
        <f>SUM(D19:D27)</f>
        <v>2805637.23</v>
      </c>
      <c r="E18" s="8">
        <f t="shared" ref="E18:O18" si="4">SUM(E19:E27)</f>
        <v>0</v>
      </c>
      <c r="F18" s="8">
        <f>SUM(F19:F27)</f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2805637.23</v>
      </c>
    </row>
    <row r="19" spans="1:16" x14ac:dyDescent="0.25">
      <c r="A19" s="40" t="s">
        <v>8</v>
      </c>
      <c r="B19" s="29">
        <v>33851509</v>
      </c>
      <c r="C19" s="9"/>
      <c r="D19" s="1">
        <v>1060481.42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3"/>
        <v>1060481.42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3"/>
        <v>1000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3"/>
        <v>4500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3"/>
        <v>546594.68000000005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/>
      <c r="F25" s="43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3"/>
        <v>722555.61</v>
      </c>
    </row>
    <row r="26" spans="1:16" x14ac:dyDescent="0.25">
      <c r="A26" s="40" t="s">
        <v>15</v>
      </c>
      <c r="B26" s="29">
        <v>13841096</v>
      </c>
      <c r="C26" s="9"/>
      <c r="D26" s="1">
        <v>470505.52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3"/>
        <v>470505.52</v>
      </c>
    </row>
    <row r="27" spans="1:16" x14ac:dyDescent="0.25">
      <c r="A27" s="40" t="s">
        <v>37</v>
      </c>
      <c r="B27" s="29">
        <v>11500000</v>
      </c>
      <c r="C27" s="45">
        <f>-600000+600000</f>
        <v>0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3"/>
        <v>0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0</v>
      </c>
      <c r="D28" s="8">
        <f>SUM(D29:D37)</f>
        <v>18317351.57</v>
      </c>
      <c r="E28" s="8">
        <f t="shared" ref="E28:N28" si="5">SUM(E29:E37)</f>
        <v>0</v>
      </c>
      <c r="F28" s="8">
        <f t="shared" si="5"/>
        <v>0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4">
        <f t="shared" si="3"/>
        <v>18317351.57</v>
      </c>
    </row>
    <row r="29" spans="1:16" x14ac:dyDescent="0.25">
      <c r="A29" s="40" t="s">
        <v>17</v>
      </c>
      <c r="B29" s="29">
        <v>25491526</v>
      </c>
      <c r="C29" s="9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6">
        <f t="shared" si="3"/>
        <v>0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>
        <f t="shared" si="3"/>
        <v>0</v>
      </c>
    </row>
    <row r="31" spans="1:16" x14ac:dyDescent="0.25">
      <c r="A31" s="40" t="s">
        <v>19</v>
      </c>
      <c r="B31" s="29">
        <v>5716102</v>
      </c>
      <c r="C31" s="9"/>
      <c r="D31" s="1">
        <v>942489.59999999998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>
        <f t="shared" si="3"/>
        <v>942489.59999999998</v>
      </c>
    </row>
    <row r="32" spans="1:16" x14ac:dyDescent="0.25">
      <c r="A32" s="40" t="s">
        <v>20</v>
      </c>
      <c r="B32" s="29">
        <f>130564050+170346050</f>
        <v>300910100</v>
      </c>
      <c r="C32" s="9"/>
      <c r="D32" s="1">
        <v>2132813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6">
        <f t="shared" si="3"/>
        <v>2132813</v>
      </c>
    </row>
    <row r="33" spans="1:16" x14ac:dyDescent="0.25">
      <c r="A33" s="40" t="s">
        <v>21</v>
      </c>
      <c r="B33" s="29">
        <v>2238424</v>
      </c>
      <c r="C33" s="9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>
        <f t="shared" si="3"/>
        <v>0</v>
      </c>
    </row>
    <row r="34" spans="1:16" x14ac:dyDescent="0.25">
      <c r="A34" s="40" t="s">
        <v>22</v>
      </c>
      <c r="B34" s="29">
        <v>2072158</v>
      </c>
      <c r="C34" s="9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6">
        <f t="shared" si="3"/>
        <v>0</v>
      </c>
    </row>
    <row r="35" spans="1:16" x14ac:dyDescent="0.25">
      <c r="A35" s="40" t="s">
        <v>23</v>
      </c>
      <c r="B35" s="29">
        <v>89301280</v>
      </c>
      <c r="C35" s="9">
        <v>-800000</v>
      </c>
      <c r="D35" s="1">
        <v>1247158.54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6">
        <f t="shared" si="3"/>
        <v>1247158.54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1400000-1400000+800000</f>
        <v>800000</v>
      </c>
      <c r="D37" s="1">
        <v>13994890.43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6">
        <f t="shared" si="3"/>
        <v>13994890.43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0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0</v>
      </c>
    </row>
    <row r="40" spans="1:16" x14ac:dyDescent="0.25">
      <c r="A40" s="40" t="s">
        <v>39</v>
      </c>
      <c r="B40" s="29">
        <v>0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0</v>
      </c>
      <c r="D54" s="8">
        <f>SUM(D55:D63)</f>
        <v>0</v>
      </c>
      <c r="E54" s="8">
        <f t="shared" ref="E54:O54" si="9">SUM(E55:E63)</f>
        <v>0</v>
      </c>
      <c r="F54" s="8">
        <f t="shared" si="9"/>
        <v>0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0</v>
      </c>
    </row>
    <row r="55" spans="1:16" x14ac:dyDescent="0.25">
      <c r="A55" s="40" t="s">
        <v>29</v>
      </c>
      <c r="B55" s="29">
        <v>17377495</v>
      </c>
      <c r="C55" s="9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6">
        <f t="shared" si="8"/>
        <v>0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6">
        <f t="shared" si="8"/>
        <v>0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6">
        <f t="shared" si="8"/>
        <v>0</v>
      </c>
    </row>
    <row r="59" spans="1:16" x14ac:dyDescent="0.25">
      <c r="A59" s="40" t="s">
        <v>33</v>
      </c>
      <c r="B59" s="29">
        <v>7446596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6">
        <f t="shared" si="8"/>
        <v>0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0</v>
      </c>
      <c r="F76" s="6">
        <f t="shared" si="17"/>
        <v>0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61496147.729999997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0</v>
      </c>
      <c r="F88" s="41">
        <f t="shared" si="19"/>
        <v>0</v>
      </c>
      <c r="G88" s="41">
        <f t="shared" si="19"/>
        <v>0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61496147.729999997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DIC-2023 (OAI)</vt:lpstr>
      <vt:lpstr>'EJECUCION DIC-2023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2024-02-14T18:49:42Z</cp:lastPrinted>
  <dcterms:created xsi:type="dcterms:W3CDTF">2018-04-17T18:57:16Z</dcterms:created>
  <dcterms:modified xsi:type="dcterms:W3CDTF">2024-02-16T12:58:25Z</dcterms:modified>
</cp:coreProperties>
</file>