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3FBD7F53-1E1A-431B-A694-08686FC82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ABRIL-2024 (OAI)" sheetId="19" r:id="rId1"/>
  </sheets>
  <externalReferences>
    <externalReference r:id="rId2"/>
  </externalReferences>
  <definedNames>
    <definedName name="_xlnm.Print_Area" localSheetId="0">'EJECUCION ABRIL-2024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9" l="1"/>
  <c r="C32" i="19"/>
  <c r="C28" i="19" s="1"/>
  <c r="C12" i="19"/>
  <c r="C72" i="19"/>
  <c r="C69" i="19"/>
  <c r="C64" i="19"/>
  <c r="C54" i="19"/>
  <c r="C46" i="19"/>
  <c r="C38" i="19"/>
  <c r="G14" i="19"/>
  <c r="G13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<sst xmlns="http://schemas.openxmlformats.org/spreadsheetml/2006/main" count="108" uniqueCount="108">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</sst>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8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480707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A6" sqref="A6:O6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3.57031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4.42578125" customWidth="1"/>
    <col min="9" max="9" width="13.5703125" customWidth="1"/>
    <col min="10" max="10" width="13.710937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5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6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.75" x14ac:dyDescent="0.25">
      <c r="A7" s="46" t="s">
        <v>107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6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111061447.11999999</v>
      </c>
      <c r="H11" s="26">
        <f t="shared" si="1"/>
        <v>0</v>
      </c>
      <c r="I11" s="26">
        <f t="shared" si="1"/>
        <v>0</v>
      </c>
      <c r="J11" s="26">
        <f t="shared" si="1"/>
        <v>0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323689157.12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62408272.169999994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166848531.98000002</v>
      </c>
    </row>
    <row r="13" spans="1:16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15979081.11+8449154.26+257109.04</f>
        <v>24685344.409999996</v>
      </c>
      <c r="H13" s="1"/>
      <c r="I13" s="1"/>
      <c r="J13" s="1"/>
      <c r="K13" s="1"/>
      <c r="L13" s="1"/>
      <c r="M13" s="1"/>
      <c r="N13" s="1"/>
      <c r="O13" s="1"/>
      <c r="P13" s="16">
        <f>D13+E13+F13+G13+H13+I13+J13+K13+L13+M13+N13+O13</f>
        <v>103246765.17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/>
      <c r="I14" s="1"/>
      <c r="J14" s="1"/>
      <c r="K14" s="1"/>
      <c r="L14" s="1"/>
      <c r="M14" s="1"/>
      <c r="N14" s="1"/>
      <c r="O14" s="1"/>
      <c r="P14" s="16">
        <f t="shared" ref="P14:P45" si="3">D14+E14+F14+G14+H14+I14+J14+K14+L14+M14+N14+O14</f>
        <v>48195278.699999996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/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/>
      <c r="I17" s="1"/>
      <c r="J17" s="1"/>
      <c r="K17" s="1"/>
      <c r="L17" s="1"/>
      <c r="M17" s="1"/>
      <c r="N17" s="1"/>
      <c r="O17" s="1"/>
      <c r="P17" s="16">
        <f t="shared" si="3"/>
        <v>15406488.109999999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300000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25988942.210000001</v>
      </c>
    </row>
    <row r="19" spans="1:16" x14ac:dyDescent="0.25">
      <c r="A19" s="40" t="s">
        <v>8</v>
      </c>
      <c r="B19" s="29">
        <v>33851509</v>
      </c>
      <c r="C19" s="9"/>
      <c r="D19" s="1">
        <v>1060481.42</v>
      </c>
      <c r="E19" s="1">
        <v>0</v>
      </c>
      <c r="F19" s="1">
        <v>2060833.44</v>
      </c>
      <c r="G19" s="1">
        <v>3340694.5</v>
      </c>
      <c r="H19" s="1"/>
      <c r="I19" s="1"/>
      <c r="J19" s="1"/>
      <c r="K19" s="1"/>
      <c r="L19" s="1"/>
      <c r="M19" s="1"/>
      <c r="N19" s="1"/>
      <c r="O19" s="1"/>
      <c r="P19" s="16">
        <f t="shared" si="3"/>
        <v>6462009.3599999994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6">
        <f t="shared" si="3"/>
        <v>320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/>
      <c r="I22" s="1"/>
      <c r="J22" s="1"/>
      <c r="K22" s="1"/>
      <c r="L22" s="1"/>
      <c r="M22" s="1"/>
      <c r="N22" s="1"/>
      <c r="O22" s="1"/>
      <c r="P22" s="16">
        <f t="shared" si="3"/>
        <v>102000</v>
      </c>
    </row>
    <row r="23" spans="1:16" x14ac:dyDescent="0.25">
      <c r="A23" s="40" t="s">
        <v>12</v>
      </c>
      <c r="B23" s="29">
        <v>8590657</v>
      </c>
      <c r="C23" s="9"/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/>
      <c r="I23" s="1"/>
      <c r="J23" s="1"/>
      <c r="K23" s="1"/>
      <c r="L23" s="1"/>
      <c r="M23" s="1"/>
      <c r="N23" s="1"/>
      <c r="O23" s="1"/>
      <c r="P23" s="16">
        <f t="shared" si="3"/>
        <v>2224396.46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/>
      <c r="I24" s="1"/>
      <c r="J24" s="1"/>
      <c r="K24" s="1"/>
      <c r="L24" s="1"/>
      <c r="M24" s="1"/>
      <c r="N24" s="1"/>
      <c r="O24" s="1"/>
      <c r="P24" s="16">
        <f t="shared" si="3"/>
        <v>2909593.38</v>
      </c>
    </row>
    <row r="25" spans="1:16" x14ac:dyDescent="0.25">
      <c r="A25" s="40" t="s">
        <v>14</v>
      </c>
      <c r="B25" s="29">
        <v>35884945</v>
      </c>
      <c r="C25" s="9">
        <v>300000</v>
      </c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/>
      <c r="I25" s="1"/>
      <c r="J25" s="1"/>
      <c r="K25" s="1"/>
      <c r="L25" s="1"/>
      <c r="M25" s="1"/>
      <c r="N25" s="1"/>
      <c r="O25" s="1"/>
      <c r="P25" s="16">
        <f t="shared" si="3"/>
        <v>9899858.4699999988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/>
      <c r="I26" s="1"/>
      <c r="J26" s="1"/>
      <c r="K26" s="1"/>
      <c r="L26" s="1"/>
      <c r="M26" s="1"/>
      <c r="N26" s="1"/>
      <c r="O26" s="1"/>
      <c r="P26" s="16">
        <f t="shared" si="3"/>
        <v>2027420.94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/>
      <c r="I27" s="1"/>
      <c r="J27" s="1"/>
      <c r="K27" s="1"/>
      <c r="L27" s="1"/>
      <c r="M27" s="1"/>
      <c r="N27" s="1"/>
      <c r="O27" s="1"/>
      <c r="P27" s="16">
        <f t="shared" si="3"/>
        <v>2363343.6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-300000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0</v>
      </c>
      <c r="I28" s="8">
        <f t="shared" si="5"/>
        <v>0</v>
      </c>
      <c r="J28" s="8">
        <f t="shared" si="5"/>
        <v>0</v>
      </c>
      <c r="K28" s="8">
        <f t="shared" si="5"/>
        <v>0</v>
      </c>
      <c r="L28" s="8">
        <f t="shared" si="5"/>
        <v>0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121190486.51000001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/>
      <c r="I29" s="1"/>
      <c r="J29" s="1"/>
      <c r="K29" s="1"/>
      <c r="L29" s="1"/>
      <c r="M29" s="1"/>
      <c r="N29" s="1"/>
      <c r="O29" s="1"/>
      <c r="P29" s="16">
        <f t="shared" si="3"/>
        <v>5103740.66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/>
      <c r="I30" s="1"/>
      <c r="J30" s="1"/>
      <c r="K30" s="1"/>
      <c r="L30" s="1"/>
      <c r="M30" s="1"/>
      <c r="N30" s="1"/>
      <c r="O30" s="1"/>
      <c r="P30" s="16">
        <f t="shared" si="3"/>
        <v>18526</v>
      </c>
    </row>
    <row r="31" spans="1:16" x14ac:dyDescent="0.25">
      <c r="A31" s="40" t="s">
        <v>19</v>
      </c>
      <c r="B31" s="29">
        <v>5716102</v>
      </c>
      <c r="C31" s="9">
        <v>1000000</v>
      </c>
      <c r="D31" s="1">
        <v>942489.59999999998</v>
      </c>
      <c r="E31" s="1">
        <v>0</v>
      </c>
      <c r="F31" s="1">
        <v>0</v>
      </c>
      <c r="G31" s="1">
        <v>869129</v>
      </c>
      <c r="H31" s="1"/>
      <c r="I31" s="1"/>
      <c r="J31" s="1"/>
      <c r="K31" s="1"/>
      <c r="L31" s="1"/>
      <c r="M31" s="1"/>
      <c r="N31" s="1"/>
      <c r="O31" s="1"/>
      <c r="P31" s="16">
        <f t="shared" si="3"/>
        <v>1811618.6</v>
      </c>
    </row>
    <row r="32" spans="1:16" x14ac:dyDescent="0.25">
      <c r="A32" s="40" t="s">
        <v>20</v>
      </c>
      <c r="B32" s="29">
        <f>130564050+170346050</f>
        <v>300910100</v>
      </c>
      <c r="C32" s="9">
        <f>-300000-1000000-150000</f>
        <v>-1450000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/>
      <c r="I32" s="1"/>
      <c r="J32" s="1"/>
      <c r="K32" s="1"/>
      <c r="L32" s="1"/>
      <c r="M32" s="1"/>
      <c r="N32" s="1"/>
      <c r="O32" s="1"/>
      <c r="P32" s="16">
        <f t="shared" si="3"/>
        <v>26054160.859999999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/>
      <c r="I33" s="1"/>
      <c r="J33" s="1"/>
      <c r="K33" s="1"/>
      <c r="L33" s="1"/>
      <c r="M33" s="1"/>
      <c r="N33" s="1"/>
      <c r="O33" s="1"/>
      <c r="P33" s="16">
        <f t="shared" si="3"/>
        <v>47199.5</v>
      </c>
    </row>
    <row r="34" spans="1:16" x14ac:dyDescent="0.25">
      <c r="A34" s="40" t="s">
        <v>22</v>
      </c>
      <c r="B34" s="29">
        <v>2072158</v>
      </c>
      <c r="C34" s="9">
        <v>150000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/>
      <c r="I34" s="1"/>
      <c r="J34" s="1"/>
      <c r="K34" s="1"/>
      <c r="L34" s="1"/>
      <c r="M34" s="1"/>
      <c r="N34" s="1"/>
      <c r="O34" s="1"/>
      <c r="P34" s="16">
        <f t="shared" si="3"/>
        <v>28835.21</v>
      </c>
    </row>
    <row r="35" spans="1:16" x14ac:dyDescent="0.25">
      <c r="A35" s="40" t="s">
        <v>23</v>
      </c>
      <c r="B35" s="29">
        <v>89301280</v>
      </c>
      <c r="C35" s="9"/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/>
      <c r="I35" s="1"/>
      <c r="J35" s="1"/>
      <c r="K35" s="1"/>
      <c r="L35" s="1"/>
      <c r="M35" s="1"/>
      <c r="N35" s="1"/>
      <c r="O35" s="1"/>
      <c r="P35" s="16">
        <f t="shared" si="3"/>
        <v>17131979.27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/>
      <c r="I36" s="1"/>
      <c r="J36" s="1"/>
      <c r="K36" s="1"/>
      <c r="L36" s="1"/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/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/>
      <c r="I37" s="1"/>
      <c r="J37" s="1"/>
      <c r="K37" s="1"/>
      <c r="L37" s="1"/>
      <c r="M37" s="1"/>
      <c r="N37" s="1"/>
      <c r="O37" s="1"/>
      <c r="P37" s="16">
        <f t="shared" si="3"/>
        <v>70994426.409999996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174000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/>
      <c r="L39" s="1"/>
      <c r="M39" s="1"/>
      <c r="N39" s="1"/>
      <c r="O39" s="1"/>
      <c r="P39" s="16">
        <f t="shared" si="3"/>
        <v>174000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0</v>
      </c>
      <c r="I54" s="8">
        <f t="shared" si="9"/>
        <v>0</v>
      </c>
      <c r="J54" s="8">
        <f t="shared" si="9"/>
        <v>0</v>
      </c>
      <c r="K54" s="8">
        <f t="shared" si="9"/>
        <v>0</v>
      </c>
      <c r="L54" s="8">
        <f t="shared" si="9"/>
        <v>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9487196.4199999999</v>
      </c>
    </row>
    <row r="55" spans="1:16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/>
      <c r="I55" s="1"/>
      <c r="J55" s="1"/>
      <c r="K55" s="1"/>
      <c r="L55" s="1"/>
      <c r="M55" s="1"/>
      <c r="N55" s="1"/>
      <c r="O55" s="1"/>
      <c r="P55" s="16">
        <f t="shared" si="8"/>
        <v>1104642.02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/>
      <c r="I56" s="1"/>
      <c r="J56" s="1"/>
      <c r="K56" s="1"/>
      <c r="L56" s="1"/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/>
      <c r="I57" s="1"/>
      <c r="J57" s="1"/>
      <c r="K57" s="1"/>
      <c r="L57" s="1"/>
      <c r="M57" s="1"/>
      <c r="N57" s="1"/>
      <c r="O57" s="1"/>
      <c r="P57" s="16">
        <f t="shared" si="8"/>
        <v>7419731.6500000004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>
        <v>0</v>
      </c>
      <c r="H58" s="1"/>
      <c r="I58" s="1"/>
      <c r="J58" s="1"/>
      <c r="K58" s="1"/>
      <c r="L58" s="1"/>
      <c r="M58" s="1"/>
      <c r="N58" s="1"/>
      <c r="O58" s="1"/>
      <c r="P58" s="16">
        <f t="shared" si="8"/>
        <v>0</v>
      </c>
    </row>
    <row r="59" spans="1:16" x14ac:dyDescent="0.25">
      <c r="A59" s="40" t="s">
        <v>33</v>
      </c>
      <c r="B59" s="29">
        <v>7446596</v>
      </c>
      <c r="C59" s="9"/>
      <c r="D59" s="1"/>
      <c r="E59" s="1">
        <f>'[1]CONS.AÑO 2024 MODIFICADO'!$H$395</f>
        <v>57042.75</v>
      </c>
      <c r="F59" s="1">
        <v>0</v>
      </c>
      <c r="G59" s="1">
        <v>905780</v>
      </c>
      <c r="H59" s="1"/>
      <c r="I59" s="1"/>
      <c r="J59" s="1"/>
      <c r="K59" s="1"/>
      <c r="L59" s="1"/>
      <c r="M59" s="1"/>
      <c r="N59" s="1"/>
      <c r="O59" s="1"/>
      <c r="P59" s="16">
        <f t="shared" si="8"/>
        <v>962822.75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/>
      <c r="I60" s="1"/>
      <c r="J60" s="1"/>
      <c r="K60" s="1"/>
      <c r="L60" s="1"/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/>
      <c r="I61" s="1"/>
      <c r="J61" s="1"/>
      <c r="K61" s="1"/>
      <c r="L61" s="1"/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/>
      <c r="I62" s="1"/>
      <c r="J62" s="1"/>
      <c r="K62" s="1"/>
      <c r="L62" s="1"/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/>
      <c r="I63" s="1"/>
      <c r="J63" s="1"/>
      <c r="K63" s="1"/>
      <c r="L63" s="1"/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111061447.11999999</v>
      </c>
      <c r="H76" s="6">
        <f t="shared" si="17"/>
        <v>0</v>
      </c>
      <c r="I76" s="6">
        <f t="shared" si="17"/>
        <v>0</v>
      </c>
      <c r="J76" s="6">
        <f t="shared" si="17"/>
        <v>0</v>
      </c>
      <c r="K76" s="6">
        <f t="shared" si="17"/>
        <v>0</v>
      </c>
      <c r="L76" s="6">
        <f t="shared" si="17"/>
        <v>0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323689157.12000006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111061447.11999999</v>
      </c>
      <c r="H88" s="41">
        <f t="shared" si="19"/>
        <v>0</v>
      </c>
      <c r="I88" s="42">
        <f t="shared" si="19"/>
        <v>0</v>
      </c>
      <c r="J88" s="41">
        <f t="shared" si="19"/>
        <v>0</v>
      </c>
      <c r="K88" s="41">
        <f t="shared" si="19"/>
        <v>0</v>
      </c>
      <c r="L88" s="41">
        <f t="shared" si="19"/>
        <v>0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323689157.12000006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objects="1" scenarios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ABRIL-2024 (OAI)</vt:lpstr>
      <vt:lpstr>'EJECUCION ABRIL-2024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2024-05-03T16:49:43Z</cp:lastPrinted>
  <dcterms:created xsi:type="dcterms:W3CDTF">2018-04-17T18:57:16Z</dcterms:created>
  <dcterms:modified xsi:type="dcterms:W3CDTF">2024-05-03T16:50:13Z</dcterms:modified>
</cp:coreProperties>
</file>