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07472D4-BC6C-4954-9076-AB1B0F0C2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NIO-2024 (OAI)" sheetId="19" r:id="rId1"/>
  </sheets>
  <externalReferences>
    <externalReference r:id="rId2"/>
    <externalReference r:id="rId3"/>
  </externalReferences>
  <definedNames>
    <definedName name="_xlnm.Print_Area" localSheetId="0">'EJECUCION JUNIO-2024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9" l="1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<sst xmlns="http://schemas.openxmlformats.org/spreadsheetml/2006/main" count="108" uniqueCount="108">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</sst>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1" xfId="1" applyFont="1" applyBorder="1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480707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JECUCION%20PRESUPUESTAL%20JUNIO-2024%20(SNS)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G29" sqref="G29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3.57031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4.42578125" customWidth="1"/>
    <col min="9" max="9" width="15.7109375" customWidth="1"/>
    <col min="10" max="10" width="13.710937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5" t="s">
        <v>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8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.75" x14ac:dyDescent="0.25">
      <c r="A7" s="46" t="s">
        <v>107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533957229.22999996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248280623.09</v>
      </c>
    </row>
    <row r="13" spans="1:16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8">
        <f>17279843.93+7465693.53+38000+27272.72+824626.2</f>
        <v>25635436.379999999</v>
      </c>
      <c r="J13" s="1"/>
      <c r="K13" s="1"/>
      <c r="L13" s="1"/>
      <c r="M13" s="1"/>
      <c r="N13" s="1"/>
      <c r="O13" s="1"/>
      <c r="P13" s="16">
        <f>D13+E13+F13+G13+H13+I13+J13+K13+L13+M13+N13+O13</f>
        <v>155979578.80000001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69279467.400000006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/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/>
      <c r="K17" s="1"/>
      <c r="L17" s="1"/>
      <c r="M17" s="1"/>
      <c r="N17" s="1"/>
      <c r="O17" s="1"/>
      <c r="P17" s="16">
        <f t="shared" si="3"/>
        <v>23021576.889999997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43065167.659999996</v>
      </c>
    </row>
    <row r="19" spans="1:16" x14ac:dyDescent="0.25">
      <c r="A19" s="40" t="s">
        <v>8</v>
      </c>
      <c r="B19" s="29">
        <v>33851509</v>
      </c>
      <c r="C19" s="9"/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[2]VS!H16</f>
        <v>5900</v>
      </c>
      <c r="J19" s="1"/>
      <c r="K19" s="1"/>
      <c r="L19" s="1"/>
      <c r="M19" s="1"/>
      <c r="N19" s="1"/>
      <c r="O19" s="1"/>
      <c r="P19" s="16">
        <f t="shared" si="3"/>
        <v>8306742.0799999991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[2]VS!H17</f>
        <v>13629</v>
      </c>
      <c r="J20" s="1"/>
      <c r="K20" s="1"/>
      <c r="L20" s="1"/>
      <c r="M20" s="1"/>
      <c r="N20" s="1"/>
      <c r="O20" s="1"/>
      <c r="P20" s="16">
        <f t="shared" si="3"/>
        <v>13949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[2]VS!H18</f>
        <v>0</v>
      </c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[2]VS!H19</f>
        <v>0</v>
      </c>
      <c r="J22" s="1"/>
      <c r="K22" s="1"/>
      <c r="L22" s="1"/>
      <c r="M22" s="1"/>
      <c r="N22" s="1"/>
      <c r="O22" s="1"/>
      <c r="P22" s="16">
        <f t="shared" si="3"/>
        <v>109300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[2]VS!H20</f>
        <v>193600</v>
      </c>
      <c r="J23" s="1"/>
      <c r="K23" s="1"/>
      <c r="L23" s="1"/>
      <c r="M23" s="1"/>
      <c r="N23" s="1"/>
      <c r="O23" s="1"/>
      <c r="P23" s="16">
        <f t="shared" si="3"/>
        <v>2701196.46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[2]VS!H21</f>
        <v>632715.18000000005</v>
      </c>
      <c r="J24" s="1"/>
      <c r="K24" s="1"/>
      <c r="L24" s="1"/>
      <c r="M24" s="1"/>
      <c r="N24" s="1"/>
      <c r="O24" s="1"/>
      <c r="P24" s="16">
        <f t="shared" si="3"/>
        <v>3542308.56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[2]VS!H22</f>
        <v>1550275.06</v>
      </c>
      <c r="J25" s="1"/>
      <c r="K25" s="1"/>
      <c r="L25" s="1"/>
      <c r="M25" s="1"/>
      <c r="N25" s="1"/>
      <c r="O25" s="1"/>
      <c r="P25" s="16">
        <f t="shared" si="3"/>
        <v>13903876.819999998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[2]VS!H23</f>
        <v>3285156</v>
      </c>
      <c r="J26" s="1"/>
      <c r="K26" s="1"/>
      <c r="L26" s="1"/>
      <c r="M26" s="1"/>
      <c r="N26" s="1"/>
      <c r="O26" s="1"/>
      <c r="P26" s="16">
        <f t="shared" si="3"/>
        <v>9152241.9399999995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[2]VS!H24</f>
        <v>1906121.8</v>
      </c>
      <c r="J27" s="1"/>
      <c r="K27" s="1"/>
      <c r="L27" s="1"/>
      <c r="M27" s="1"/>
      <c r="N27" s="1"/>
      <c r="O27" s="1"/>
      <c r="P27" s="16">
        <f t="shared" si="3"/>
        <v>5335552.8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221728271.25999999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[2]VS!H26</f>
        <v>251823.89</v>
      </c>
      <c r="J29" s="1"/>
      <c r="K29" s="1"/>
      <c r="L29" s="1"/>
      <c r="M29" s="1"/>
      <c r="N29" s="1"/>
      <c r="O29" s="1"/>
      <c r="P29" s="16">
        <f t="shared" si="3"/>
        <v>14918294.48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[2]VS!H27</f>
        <v>0</v>
      </c>
      <c r="J30" s="1"/>
      <c r="K30" s="1"/>
      <c r="L30" s="1"/>
      <c r="M30" s="1"/>
      <c r="N30" s="1"/>
      <c r="O30" s="1"/>
      <c r="P30" s="16">
        <f t="shared" si="3"/>
        <v>23266</v>
      </c>
    </row>
    <row r="31" spans="1:16" x14ac:dyDescent="0.25">
      <c r="A31" s="40" t="s">
        <v>19</v>
      </c>
      <c r="B31" s="29">
        <v>5716102</v>
      </c>
      <c r="C31" s="9"/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[2]VS!H28</f>
        <v>2231085</v>
      </c>
      <c r="J31" s="1"/>
      <c r="K31" s="1"/>
      <c r="L31" s="1"/>
      <c r="M31" s="1"/>
      <c r="N31" s="1"/>
      <c r="O31" s="1"/>
      <c r="P31" s="16">
        <f t="shared" si="3"/>
        <v>4055652.92</v>
      </c>
    </row>
    <row r="32" spans="1:16" x14ac:dyDescent="0.25">
      <c r="A32" s="40" t="s">
        <v>20</v>
      </c>
      <c r="B32" s="29">
        <f>130564050+170346050</f>
        <v>300910100</v>
      </c>
      <c r="C32" s="9">
        <v>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[2]VS!H29</f>
        <v>11963534.98</v>
      </c>
      <c r="J32" s="1"/>
      <c r="K32" s="1"/>
      <c r="L32" s="1"/>
      <c r="M32" s="1"/>
      <c r="N32" s="1"/>
      <c r="O32" s="1"/>
      <c r="P32" s="16">
        <f t="shared" si="3"/>
        <v>55122560.019999996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[2]VS!H30</f>
        <v>97425.52</v>
      </c>
      <c r="J33" s="1"/>
      <c r="K33" s="1"/>
      <c r="L33" s="1"/>
      <c r="M33" s="1"/>
      <c r="N33" s="1"/>
      <c r="O33" s="1"/>
      <c r="P33" s="16">
        <f t="shared" si="3"/>
        <v>607424.66</v>
      </c>
    </row>
    <row r="34" spans="1:16" x14ac:dyDescent="0.25">
      <c r="A34" s="40" t="s">
        <v>22</v>
      </c>
      <c r="B34" s="29">
        <v>2072158</v>
      </c>
      <c r="C34" s="9"/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[2]VS!H31</f>
        <v>404613.5</v>
      </c>
      <c r="J34" s="1"/>
      <c r="K34" s="1"/>
      <c r="L34" s="1"/>
      <c r="M34" s="1"/>
      <c r="N34" s="1"/>
      <c r="O34" s="1"/>
      <c r="P34" s="16">
        <f t="shared" si="3"/>
        <v>451104.71</v>
      </c>
    </row>
    <row r="35" spans="1:16" x14ac:dyDescent="0.25">
      <c r="A35" s="40" t="s">
        <v>23</v>
      </c>
      <c r="B35" s="29">
        <v>89301280</v>
      </c>
      <c r="C35" s="9"/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[2]VS!H32</f>
        <v>3526276.8600000003</v>
      </c>
      <c r="J35" s="1"/>
      <c r="K35" s="1"/>
      <c r="L35" s="1"/>
      <c r="M35" s="1"/>
      <c r="N35" s="1"/>
      <c r="O35" s="1"/>
      <c r="P35" s="16">
        <f t="shared" si="3"/>
        <v>28987264.84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[2]VS!H33</f>
        <v>0</v>
      </c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/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[2]VS!H34</f>
        <v>24891795.019999996</v>
      </c>
      <c r="J37" s="1"/>
      <c r="K37" s="1"/>
      <c r="L37" s="1"/>
      <c r="M37" s="1"/>
      <c r="N37" s="1"/>
      <c r="O37" s="1"/>
      <c r="P37" s="16">
        <f t="shared" si="3"/>
        <v>117562703.63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174000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174000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20709167.219999999</v>
      </c>
    </row>
    <row r="55" spans="1:16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[2]VS!H52</f>
        <v>367662.6</v>
      </c>
      <c r="J55" s="1"/>
      <c r="K55" s="1"/>
      <c r="L55" s="1"/>
      <c r="M55" s="1"/>
      <c r="N55" s="1"/>
      <c r="O55" s="1"/>
      <c r="P55" s="16">
        <f t="shared" si="8"/>
        <v>2992369.1700000004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>
        <v>0</v>
      </c>
      <c r="H56" s="1">
        <v>0</v>
      </c>
      <c r="I56" s="1">
        <f>[2]VS!H53</f>
        <v>0</v>
      </c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[2]VS!H54</f>
        <v>2446516.25</v>
      </c>
      <c r="J57" s="1"/>
      <c r="K57" s="1"/>
      <c r="L57" s="1"/>
      <c r="M57" s="1"/>
      <c r="N57" s="1"/>
      <c r="O57" s="1"/>
      <c r="P57" s="16">
        <f t="shared" si="8"/>
        <v>16370284.4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>
        <v>0</v>
      </c>
      <c r="G58" s="1">
        <v>0</v>
      </c>
      <c r="H58" s="1">
        <v>31860</v>
      </c>
      <c r="I58" s="1">
        <f>[2]VS!H55</f>
        <v>0</v>
      </c>
      <c r="J58" s="1"/>
      <c r="K58" s="1"/>
      <c r="L58" s="1"/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/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[2]VS!H56</f>
        <v>250460.9</v>
      </c>
      <c r="J59" s="1"/>
      <c r="K59" s="1"/>
      <c r="L59" s="1"/>
      <c r="M59" s="1"/>
      <c r="N59" s="1"/>
      <c r="O59" s="1"/>
      <c r="P59" s="16">
        <f t="shared" si="8"/>
        <v>1314653.6499999999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[2]VS!H57</f>
        <v>0</v>
      </c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[2]VS!H58</f>
        <v>0</v>
      </c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[2]VS!H59</f>
        <v>0</v>
      </c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[2]VS!H60</f>
        <v>0</v>
      </c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533957229.23000002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533957229.23000002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JUNIO-2024 (OAI)</vt:lpstr>
      <vt:lpstr>'EJECUCION JUNIO-2024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2024-06-04T19:44:46Z</cp:lastPrinted>
  <dcterms:created xsi:type="dcterms:W3CDTF">2018-04-17T18:57:16Z</dcterms:created>
  <dcterms:modified xsi:type="dcterms:W3CDTF">2024-07-16T15:23:38Z</dcterms:modified>
</cp:coreProperties>
</file>