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90BB5071-37E7-4816-8FCB-565B1532B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NOVIEMBRE-2024 (OAI)" sheetId="19" r:id="rId1"/>
  </sheets>
  <definedNames>
    <definedName name="_xlnm.Print_Area" localSheetId="0">'EJECUCION NOVIEMBRE-2024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9" l="1"/>
  <c r="C32" i="19"/>
  <c r="C31" i="19"/>
  <c r="C26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B37" i="19" l="1"/>
  <c r="B17" i="19"/>
  <c r="B14" i="19"/>
  <c r="B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<sst xmlns="http://schemas.openxmlformats.org/spreadsheetml/2006/main" count="108" uniqueCount="108">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</sst>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C38" sqref="C38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0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48194252.340000004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-50000000</v>
      </c>
      <c r="D12" s="24">
        <f>SUM(D13:D17)</f>
        <v>31998100.98</v>
      </c>
      <c r="E12" s="24">
        <f t="shared" ref="E12:P12" si="2">SUM(E13:E17)</f>
        <v>0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31998100.98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v>27294487.07</v>
      </c>
      <c r="E13" s="14"/>
      <c r="F13" s="1"/>
      <c r="G13" s="1"/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27294487.07</v>
      </c>
    </row>
    <row r="14" spans="1:16" x14ac:dyDescent="0.25">
      <c r="A14" s="40" t="s">
        <v>4</v>
      </c>
      <c r="B14" s="29">
        <f>259670162+6376956</f>
        <v>266047118</v>
      </c>
      <c r="C14" s="9">
        <v>-50000000</v>
      </c>
      <c r="D14" s="1">
        <v>506618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506618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v>4196995.91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4196995.91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11800000</v>
      </c>
      <c r="D18" s="8">
        <f>SUM(D19:D27)</f>
        <v>0</v>
      </c>
      <c r="E18" s="8">
        <f t="shared" ref="E18:O18" si="4">SUM(E19:E27)</f>
        <v>0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0</v>
      </c>
    </row>
    <row r="19" spans="1:16" ht="15" customHeight="1" x14ac:dyDescent="0.25">
      <c r="A19" s="40" t="s">
        <v>8</v>
      </c>
      <c r="B19" s="29">
        <v>33851509</v>
      </c>
      <c r="C19" s="9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0</v>
      </c>
    </row>
    <row r="20" spans="1:16" x14ac:dyDescent="0.25">
      <c r="A20" s="40" t="s">
        <v>9</v>
      </c>
      <c r="B20" s="29">
        <v>906500</v>
      </c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4354346</v>
      </c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0</v>
      </c>
    </row>
    <row r="23" spans="1:16" x14ac:dyDescent="0.25">
      <c r="A23" s="40" t="s">
        <v>12</v>
      </c>
      <c r="B23" s="29">
        <v>8590657</v>
      </c>
      <c r="C23" s="9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0</v>
      </c>
    </row>
    <row r="24" spans="1:16" x14ac:dyDescent="0.25">
      <c r="A24" s="40" t="s">
        <v>13</v>
      </c>
      <c r="B24" s="29">
        <v>22572455</v>
      </c>
      <c r="C24" s="9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0</v>
      </c>
    </row>
    <row r="25" spans="1:16" x14ac:dyDescent="0.25">
      <c r="A25" s="40" t="s">
        <v>14</v>
      </c>
      <c r="B25" s="29">
        <v>35884945</v>
      </c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0</v>
      </c>
    </row>
    <row r="26" spans="1:16" x14ac:dyDescent="0.25">
      <c r="A26" s="40" t="s">
        <v>15</v>
      </c>
      <c r="B26" s="29">
        <v>13841096</v>
      </c>
      <c r="C26" s="9">
        <f>1800000+3000000</f>
        <v>4800000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0</v>
      </c>
    </row>
    <row r="27" spans="1:16" x14ac:dyDescent="0.25">
      <c r="A27" s="40" t="s">
        <v>37</v>
      </c>
      <c r="B27" s="29">
        <v>11500000</v>
      </c>
      <c r="C27" s="44">
        <v>7000000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0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37900000</v>
      </c>
      <c r="D28" s="8">
        <f>SUM(D29:D37)</f>
        <v>16043651.359999999</v>
      </c>
      <c r="E28" s="8">
        <f t="shared" ref="E28:N28" si="5">SUM(E29:E37)</f>
        <v>0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16043651.359999999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0</v>
      </c>
    </row>
    <row r="30" spans="1:16" x14ac:dyDescent="0.25">
      <c r="A30" s="40" t="s">
        <v>18</v>
      </c>
      <c r="B30" s="29">
        <v>6000543</v>
      </c>
      <c r="C30" s="9"/>
      <c r="D30" s="1">
        <v>91368.960000000006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91368.960000000006</v>
      </c>
    </row>
    <row r="31" spans="1:16" x14ac:dyDescent="0.25">
      <c r="A31" s="40" t="s">
        <v>19</v>
      </c>
      <c r="B31" s="29">
        <v>5716102</v>
      </c>
      <c r="C31" s="9">
        <f>2000000-223619356</f>
        <v>-221619356</v>
      </c>
      <c r="D31" s="1">
        <v>569300.91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569300.91</v>
      </c>
    </row>
    <row r="32" spans="1:16" x14ac:dyDescent="0.25">
      <c r="A32" s="40" t="s">
        <v>20</v>
      </c>
      <c r="B32" s="29">
        <f>130564050+170346050</f>
        <v>300910100</v>
      </c>
      <c r="C32" s="9">
        <f>-1800000-2300000-300000-7000000-3000000+100000000</f>
        <v>85600000</v>
      </c>
      <c r="D32" s="1">
        <v>6347954.8700000001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6347954.8700000001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475239.95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475239.95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140691.9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140691.9</v>
      </c>
    </row>
    <row r="35" spans="1:16" x14ac:dyDescent="0.25">
      <c r="A35" s="40" t="s">
        <v>23</v>
      </c>
      <c r="B35" s="29">
        <v>89301280</v>
      </c>
      <c r="C35" s="9">
        <v>300000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0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50000000+123619356</f>
        <v>173619356</v>
      </c>
      <c r="D37" s="1">
        <v>8419094.7699999996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8419094.7699999996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152500</v>
      </c>
    </row>
    <row r="39" spans="1:16" x14ac:dyDescent="0.25">
      <c r="A39" s="40" t="s">
        <v>26</v>
      </c>
      <c r="B39" s="29">
        <v>250000</v>
      </c>
      <c r="C39" s="9"/>
      <c r="D39" s="1">
        <v>152500</v>
      </c>
      <c r="E39" s="1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152500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300000</v>
      </c>
      <c r="D54" s="8">
        <f>SUM(D55:D63)</f>
        <v>0</v>
      </c>
      <c r="E54" s="8">
        <f t="shared" ref="E54:O54" si="9">SUM(E55:E63)</f>
        <v>0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0</v>
      </c>
    </row>
    <row r="55" spans="1:16" ht="15" customHeight="1" x14ac:dyDescent="0.25">
      <c r="A55" s="40" t="s">
        <v>29</v>
      </c>
      <c r="B55" s="29">
        <v>17377495</v>
      </c>
      <c r="C55" s="9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0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0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>
        <v>300000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0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0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48194252.340000004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0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48194252.340000004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NOVIEMBRE-2024 (OAI)</vt:lpstr>
      <vt:lpstr>'EJECUCION NOVIEMBRE-2024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2025-02-14T18:33:20Z</dcterms:modified>
</cp:coreProperties>
</file>