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3\OAI NOMINAS PEND 2023\NOMINA DE FEBRERO 2023 PARA OAI\"/>
    </mc:Choice>
  </mc:AlternateContent>
  <xr:revisionPtr revIDLastSave="0" documentId="8_{131E6852-A59E-4024-BBF0-5FF8107F11B2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1" l="1"/>
  <c r="N19" i="11"/>
  <c r="N18" i="11"/>
  <c r="N17" i="11"/>
  <c r="N16" i="11"/>
  <c r="I37" i="11"/>
  <c r="N9" i="11"/>
  <c r="N36" i="11"/>
  <c r="N14" i="11"/>
  <c r="N13" i="11"/>
  <c r="N32" i="11"/>
  <c r="N12" i="11"/>
  <c r="N11" i="11"/>
  <c r="N15" i="11"/>
  <c r="N21" i="11"/>
  <c r="N22" i="11"/>
  <c r="N23" i="11"/>
  <c r="N24" i="11"/>
  <c r="N25" i="11"/>
  <c r="N26" i="11"/>
  <c r="N27" i="11"/>
  <c r="N28" i="11"/>
  <c r="N29" i="11"/>
  <c r="N30" i="11"/>
  <c r="N31" i="11"/>
  <c r="N33" i="11"/>
  <c r="N34" i="11"/>
  <c r="N35" i="11"/>
  <c r="N10" i="11"/>
  <c r="D5" i="11" l="1"/>
</calcChain>
</file>

<file path=xl/sharedStrings.xml><?xml version="1.0" encoding="utf-8"?>
<sst xmlns="http://schemas.openxmlformats.org/spreadsheetml/2006/main" count="632" uniqueCount="333">
  <si>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</si>
  <si>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</si>
  <si>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</si>
  <si>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</si>
  <si>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</si>
  <si>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</si>
  <si>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</si>
  <si>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</si>
  <si>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</si>
  <si>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</si>
  <si>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</si>
  <si>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</si>
  <si>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</si>
  <si>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</si>
  <si>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</si>
  <si>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</si>
  <si>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</si>
  <si>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</si>
  <si>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</si>
  <si>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</si>
  <si>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</si>
  <si>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</si>
  <si>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</si>
  <si>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</si>
  <si>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</si>
  <si>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</si>
  <si>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</si>
  <si>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</si>
  <si>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</si>
  <si>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</si>
  <si>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</si>
  <si>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</si>
  <si>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</si>
  <si>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</si>
  <si>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</si>
  <si>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</si>
  <si>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</si>
  <si>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</si>
  <si>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</si>
  <si>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</si>
  <si>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</si>
  <si>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</si>
  <si>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</si>
  <si>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</si>
  <si>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</si>
  <si>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</si>
  <si>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</si>
  <si>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</si>
  <si>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</si>
  <si>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</si>
  <si>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</si>
  <si>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</si>
  <si>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</si>
  <si>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</si>
  <si>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</si>
  <si>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</si>
  <si>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</si>
  <si>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</si>
  <si>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</si>
  <si>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</si>
  <si>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</si>
  <si>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</si>
  <si>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</si>
  <si>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</si>
  <si>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</si>
  <si>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</si>
  <si>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</si>
  <si>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</si>
  <si>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</si>
  <si>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</si>
  <si>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</si>
  <si>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</si>
  <si>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</si>
  <si>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</si>
  <si>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</si>
  <si>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</si>
  <si>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</si>
  <si>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</si>
  <si>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</si>
  <si>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</si>
  <si>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</si>
  <si>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</si>
  <si>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</si>
  <si>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</si>
  <si>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</si>
  <si>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</si>
  <si>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</si>
  <si>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</si>
  <si>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</si>
  <si>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</si>
  <si>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</si>
  <si>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</si>
  <si>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</si>
  <si>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</si>
  <si>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</si>
  <si>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</si>
  <si>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</si>
  <si>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</si>
  <si>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</si>
  <si>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</si>
  <si>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</si>
  <si>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</si>
  <si>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</si>
  <si>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</si>
  <si>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</si>
  <si>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</si>
  <si>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</si>
  <si>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</si>
  <si>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</si>
  <si>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</si>
  <si>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</si>
  <si>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</si>
  <si>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</si>
  <si>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</si>
  <si>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</si>
  <si>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</si>
  <si>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</si>
  <si>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</si>
  <si>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</si>
  <si>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</si>
  <si>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</si>
  <si>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</si>
  <si>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</si>
  <si>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</si>
  <si>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</si>
  <si>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</si>
  <si>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</si>
  <si>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</si>
  <si>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</si>
  <si>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</si>
  <si>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</si>
  <si>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</si>
  <si>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</si>
  <si>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</si>
  <si>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</si>
  <si>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</si>
  <si>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</si>
  <si>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</si>
  <si>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</si>
  <si>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</si>
  <si>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</si>
  <si>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</si>
  <si>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</si>
  <si>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</si>
  <si>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</si>
  <si>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</si>
  <si>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</si>
  <si>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</si>
  <si>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</si>
  <si>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</si>
  <si>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</si>
  <si>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</si>
  <si>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</si>
  <si>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</si>
  <si>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</si>
  <si>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</si>
  <si>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</si>
  <si>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</si>
  <si>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</si>
  <si>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</si>
  <si>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</si>
  <si>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</si>
  <si>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</si>
  <si>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</si>
  <si>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</si>
  <si>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</si>
  <si>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</si>
  <si>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</si>
  <si>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</si>
  <si>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</si>
  <si>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</si>
  <si>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</si>
  <si>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</si>
  <si>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</si>
  <si>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</si>
  <si>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</si>
  <si>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</si>
  <si>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</si>
  <si>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</si>
  <si>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</si>
  <si>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</si>
  <si>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</si>
  <si>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</si>
  <si>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</si>
  <si>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</si>
  <si>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</si>
  <si>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</si>
  <si>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</si>
  <si>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</si>
  <si>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</si>
  <si>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</si>
  <si>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</si>
  <si>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</si>
  <si>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</si>
  <si>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</si>
  <si>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</si>
  <si>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</si>
  <si>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</si>
  <si>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</si>
  <si>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</si>
  <si>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</si>
  <si>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</si>
  <si>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</si>
  <si>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</si>
  <si>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</si>
  <si>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</si>
  <si>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</si>
  <si>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</si>
  <si>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</si>
  <si>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</si>
  <si>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</si>
  <si>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</si>
  <si>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</si>
  <si>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</si>
  <si>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</si>
  <si>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</si>
  <si>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</si>
  <si>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</si>
  <si>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</si>
  <si>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</si>
  <si>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</si>
  <si>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</si>
  <si>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</si>
  <si>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</si>
  <si>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</si>
  <si>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</si>
  <si>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</si>
  <si>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</si>
  <si>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</si>
  <si>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</si>
  <si>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</si>
  <si>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</si>
  <si>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</si>
  <si>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</si>
  <si>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</si>
  <si>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</si>
  <si>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</si>
  <si>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</si>
  <si>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</si>
  <si>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</si>
  <si>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</si>
  <si>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</si>
  <si>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</si>
  <si>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</si>
  <si>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</si>
  <si>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</si>
  <si>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</si>
  <si>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 xml:space="preserve">Robinson </t>
  </si>
  <si>
    <t xml:space="preserve">Erdelin Mariana </t>
  </si>
  <si>
    <t>Martinez de Torres</t>
  </si>
  <si>
    <t xml:space="preserve">Henry </t>
  </si>
  <si>
    <t>De Paula Quezada</t>
  </si>
  <si>
    <t>Rosso Vilchez</t>
  </si>
  <si>
    <t xml:space="preserve">Itria Vanessa </t>
  </si>
  <si>
    <t xml:space="preserve">Duran Arias </t>
  </si>
  <si>
    <t xml:space="preserve">Jose Manuel </t>
  </si>
  <si>
    <t xml:space="preserve">Carvajal Bocio 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</si>
  <si>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</si>
  <si>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</si>
  <si>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</si>
  <si>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</si>
  <si>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</si>
  <si>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 xml:space="preserve">Franklin </t>
  </si>
  <si>
    <t xml:space="preserve">Caballero de los Santos    </t>
  </si>
  <si>
    <t>Daniel</t>
  </si>
  <si>
    <t xml:space="preserve"> Diaz </t>
  </si>
  <si>
    <t xml:space="preserve">Erin </t>
  </si>
  <si>
    <t xml:space="preserve">Marte Arias </t>
  </si>
  <si>
    <t xml:space="preserve">Carlos Rafael </t>
  </si>
  <si>
    <t>Frias Acosta</t>
  </si>
  <si>
    <t xml:space="preserve">Esfraillin </t>
  </si>
  <si>
    <t>De La Cruz Sugilio</t>
  </si>
  <si>
    <t xml:space="preserve">Geury Bienvenido </t>
  </si>
  <si>
    <t xml:space="preserve">Gómez Baldera </t>
  </si>
  <si>
    <t xml:space="preserve">Domingo Antonio </t>
  </si>
  <si>
    <t xml:space="preserve">Mercedes Ávila   </t>
  </si>
  <si>
    <t>Militar Asignado</t>
  </si>
  <si>
    <t xml:space="preserve">SEGURIDAD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</si>
  <si>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</si>
  <si>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</si>
  <si>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</si>
  <si>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</si>
  <si>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</si>
  <si>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</si>
  <si>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</si>
  <si>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</si>
  <si>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</si>
  <si>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</si>
  <si>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</si>
  <si>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</si>
  <si>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</si>
  <si>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</si>
  <si>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</si>
  <si>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</si>
  <si>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Wendy Maria</t>
  </si>
  <si>
    <t>Diaz Morillo</t>
  </si>
  <si>
    <t>18</t>
  </si>
  <si>
    <t>19</t>
  </si>
  <si>
    <t>20</t>
  </si>
  <si>
    <t>21</t>
  </si>
  <si>
    <t>22</t>
  </si>
  <si>
    <t>1</t>
  </si>
  <si>
    <t>23</t>
  </si>
  <si>
    <t>24</t>
  </si>
  <si>
    <t>25</t>
  </si>
  <si>
    <t>26</t>
  </si>
  <si>
    <t>27</t>
  </si>
  <si>
    <t>Maria</t>
  </si>
  <si>
    <t>Geronimo Alcantara</t>
  </si>
  <si>
    <t xml:space="preserve">Jose Virginio </t>
  </si>
  <si>
    <t xml:space="preserve">Duran </t>
  </si>
  <si>
    <t xml:space="preserve">Johan Joel </t>
  </si>
  <si>
    <t>Gabriel Abad</t>
  </si>
  <si>
    <t>Cesar Alberto</t>
  </si>
  <si>
    <t>Ramirez Guzman</t>
  </si>
  <si>
    <t xml:space="preserve">Alejandro </t>
  </si>
  <si>
    <t xml:space="preserve"> Buten Hernández</t>
  </si>
  <si>
    <t xml:space="preserve">Junior </t>
  </si>
  <si>
    <t xml:space="preserve">Sanchez Montes de Oca </t>
  </si>
  <si>
    <t>Marmolejos Marrero</t>
  </si>
  <si>
    <t>28</t>
  </si>
  <si>
    <t>Yaraidee Camille</t>
  </si>
  <si>
    <t xml:space="preserve">Lantigua Lagranje </t>
  </si>
  <si>
    <t xml:space="preserve">Elvis Javier </t>
  </si>
  <si>
    <t xml:space="preserve">Collado Corcino </t>
  </si>
  <si>
    <t xml:space="preserve">Jose Luis </t>
  </si>
  <si>
    <t xml:space="preserve">Corcino Chivilli </t>
  </si>
  <si>
    <t xml:space="preserve">Juan Alberto </t>
  </si>
  <si>
    <t xml:space="preserve">Hoges Aquino </t>
  </si>
  <si>
    <t xml:space="preserve">Estiward </t>
  </si>
  <si>
    <t xml:space="preserve">Perez Encarnacion </t>
  </si>
  <si>
    <t xml:space="preserve">Garys Alexander </t>
  </si>
  <si>
    <t xml:space="preserve">Carpio Zorrilla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</si>
</sst>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43" fontId="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0" fontId="5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pivotButton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4" fontId="5" fillId="3" borderId="8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0" xfId="0" applyFill="1"/>
    <xf numFmtId="0" fontId="8" fillId="3" borderId="8" xfId="17" applyFill="1" applyBorder="1" applyAlignment="1">
      <alignment horizontal="center"/>
    </xf>
    <xf numFmtId="0" fontId="5" fillId="3" borderId="8" xfId="2" applyFont="1" applyFill="1" applyBorder="1" applyAlignment="1">
      <alignment wrapText="1"/>
    </xf>
    <xf numFmtId="0" fontId="8" fillId="3" borderId="8" xfId="17" applyFill="1" applyBorder="1" applyAlignment="1">
      <alignment wrapText="1"/>
    </xf>
    <xf numFmtId="0" fontId="0" fillId="0" borderId="7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0" fontId="9" fillId="3" borderId="8" xfId="2" applyFill="1" applyBorder="1" applyAlignment="1">
      <alignment horizontal="center"/>
    </xf>
    <xf numFmtId="0" fontId="5" fillId="3" borderId="8" xfId="2" applyFont="1" applyFill="1" applyBorder="1" applyAlignment="1">
      <alignment horizontal="center"/>
    </xf>
    <xf numFmtId="14" fontId="5" fillId="3" borderId="8" xfId="2" applyNumberFormat="1" applyFont="1" applyFill="1" applyBorder="1" applyAlignment="1" applyProtection="1">
      <alignment horizontal="center"/>
      <protection locked="0"/>
    </xf>
    <xf numFmtId="14" fontId="7" fillId="3" borderId="8" xfId="2" applyNumberFormat="1" applyFont="1" applyFill="1" applyBorder="1" applyAlignment="1" applyProtection="1">
      <alignment horizontal="center"/>
      <protection locked="0"/>
    </xf>
    <xf numFmtId="4" fontId="5" fillId="3" borderId="8" xfId="2" applyNumberFormat="1" applyFont="1" applyFill="1" applyBorder="1" applyAlignment="1">
      <alignment horizontal="center"/>
    </xf>
    <xf numFmtId="0" fontId="9" fillId="3" borderId="8" xfId="2" applyFill="1" applyBorder="1" applyAlignment="1">
      <alignment wrapText="1"/>
    </xf>
    <xf numFmtId="0" fontId="5" fillId="3" borderId="8" xfId="2" applyFont="1" applyFill="1" applyBorder="1"/>
    <xf numFmtId="0" fontId="9" fillId="3" borderId="8" xfId="2" applyFill="1" applyBorder="1"/>
    <xf numFmtId="0" fontId="8" fillId="3" borderId="8" xfId="17" applyFill="1" applyBorder="1"/>
    <xf numFmtId="14" fontId="5" fillId="3" borderId="8" xfId="17" applyNumberFormat="1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/>
      <protection locked="0"/>
    </xf>
  </cellXfs>
  <cellStyles count="21">
    <cellStyle name="Millares 2" xfId="1" xr:uid="{9726E278-47B9-4AC0-9E3C-28B1CE750F66}"/>
    <cellStyle name="Millares 3" xfId="4" xr:uid="{52F6B7A7-5B79-4D8B-BB52-694F14BE4491}"/>
    <cellStyle name="Millares 3 2" xfId="5" xr:uid="{70B3247C-A658-4846-88F6-925C0EFBAF3F}"/>
    <cellStyle name="Millares 4" xfId="6" xr:uid="{EF59CEF3-213F-4E24-AC6D-19FC5882B723}"/>
    <cellStyle name="Millares 4 2" xfId="7" xr:uid="{80B21899-6314-42C7-A375-BB4F2FC20230}"/>
    <cellStyle name="Millares 5" xfId="3" xr:uid="{477949BC-9741-48CE-B10E-7CF7CF0413AA}"/>
    <cellStyle name="Moneda 2" xfId="9" xr:uid="{576C3BEA-AB2D-4017-8F98-02F8B2FD1B4C}"/>
    <cellStyle name="Moneda 2 2" xfId="10" xr:uid="{9D166B0D-C329-47B3-BD07-2363129860C4}"/>
    <cellStyle name="Moneda 3" xfId="11" xr:uid="{7D994625-4201-496E-BE65-0E147C4E4102}"/>
    <cellStyle name="Moneda 3 2" xfId="12" xr:uid="{CF356A61-2CB6-4AC1-9F0A-19DBAEB4C160}"/>
    <cellStyle name="Moneda 4" xfId="13" xr:uid="{6B2A82E9-5912-4447-AA2A-60DDD72E80D0}"/>
    <cellStyle name="Moneda 5" xfId="14" xr:uid="{5F32CC0C-A08D-416E-964E-255FE71DC99D}"/>
    <cellStyle name="Moneda 5 2" xfId="15" xr:uid="{24D5CC81-0465-4E9A-83BE-E95500F780ED}"/>
    <cellStyle name="Moneda 6" xfId="8" xr:uid="{1BDA2700-C161-4CC5-920D-8129C447B55D}"/>
    <cellStyle name="Normal" xfId="0" builtinId="0"/>
    <cellStyle name="Normal 2" xfId="16" xr:uid="{3B6B884B-8A06-4B96-BA05-0A12CC0457EB}"/>
    <cellStyle name="Normal 3" xfId="17" xr:uid="{28E4A865-E59F-4E62-87A1-85F74376E4DD}"/>
    <cellStyle name="Normal 3 2" xfId="18" xr:uid="{51E00C9B-6E4D-4383-93BC-FA61285379A6}"/>
    <cellStyle name="Normal 4" xfId="19" xr:uid="{09E69B77-BC77-4AD9-B91A-4B5DEF7C55F3}"/>
    <cellStyle name="Normal 5" xfId="2" xr:uid="{7BAF9C8F-87F9-439D-A881-701BDAF9F937}"/>
    <cellStyle name="Porcentual 2" xfId="20" xr:uid="{24447A9C-85A2-4FC7-B2E7-600DC2EEBD75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923925</xdr:colOff>
      <xdr:row>2</xdr:row>
      <xdr:rowOff>267927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38</xdr:row>
      <xdr:rowOff>127551</xdr:rowOff>
    </xdr:from>
    <xdr:to>
      <xdr:col>7</xdr:col>
      <xdr:colOff>371475</xdr:colOff>
      <xdr:row>52</xdr:row>
      <xdr:rowOff>65825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951690-47A1-6B2D-E1C5-A9F0E05F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8642901"/>
          <a:ext cx="7286625" cy="260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sheetPr>
    <pageSetUpPr fitToPage="1"/>
  </sheetPr>
  <dimension ref="A1:N37"/>
  <sheetViews>
    <sheetView tabSelected="1" workbookViewId="0">
      <selection activeCell="G6" sqref="G6"/>
    </sheetView>
  </sheetViews>
  <sheetFormatPr baseColWidth="10" defaultRowHeight="15" x14ac:dyDescent="0.25"/>
  <cols>
    <col min="1" max="1" width="8.7109375" customWidth="1"/>
    <col min="2" max="2" width="22.7109375" customWidth="1"/>
    <col min="3" max="3" width="20.85546875" style="25" customWidth="1"/>
    <col min="4" max="4" width="12.42578125" customWidth="1"/>
    <col min="5" max="5" width="35.28515625" customWidth="1"/>
    <col min="6" max="6" width="37.7109375" customWidth="1"/>
    <col min="7" max="7" width="20.28515625" customWidth="1"/>
    <col min="8" max="8" width="15.85546875" customWidth="1"/>
    <col min="9" max="9" width="15.2851562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</cols>
  <sheetData>
    <row r="1" spans="1:14" x14ac:dyDescent="0.25">
      <c r="A1" s="8"/>
      <c r="D1" s="8"/>
    </row>
    <row r="2" spans="1:14" ht="37.5" x14ac:dyDescent="0.3">
      <c r="A2" s="8"/>
      <c r="B2" s="11"/>
      <c r="C2" s="24" t="s">
        <v>51</v>
      </c>
      <c r="E2" s="11"/>
      <c r="F2" s="8"/>
      <c r="G2" s="11"/>
      <c r="H2" s="11"/>
      <c r="I2" s="11"/>
      <c r="J2" s="11"/>
      <c r="K2" s="11"/>
      <c r="L2" s="11"/>
      <c r="M2" s="11"/>
      <c r="N2" s="11"/>
    </row>
    <row r="3" spans="1:14" ht="30" x14ac:dyDescent="0.25">
      <c r="A3" s="8"/>
      <c r="B3" s="11"/>
      <c r="C3" s="23" t="s">
        <v>244</v>
      </c>
      <c r="E3" s="11"/>
      <c r="F3" s="8"/>
      <c r="G3" s="11"/>
      <c r="H3" s="11"/>
      <c r="I3" s="11"/>
      <c r="J3" s="11"/>
      <c r="K3" s="11"/>
      <c r="L3" s="11"/>
      <c r="M3" s="11"/>
      <c r="N3" s="11"/>
    </row>
    <row r="4" spans="1:14" x14ac:dyDescent="0.25">
      <c r="A4" s="8"/>
      <c r="B4" s="11"/>
      <c r="F4" s="8"/>
      <c r="J4" s="11"/>
      <c r="K4" s="11"/>
      <c r="L4" s="11"/>
      <c r="M4" s="11"/>
      <c r="N4" s="11"/>
    </row>
    <row r="5" spans="1:14" x14ac:dyDescent="0.25">
      <c r="A5" s="8"/>
      <c r="B5" s="7" t="s">
        <v>53</v>
      </c>
      <c r="C5" s="22" t="s">
        <v>58</v>
      </c>
      <c r="D5" s="10" t="str">
        <f>IFERROR(VLOOKUP(C5,Hoja2!$C$4:$D$12,2,FALSE),"")</f>
        <v>Reg_0</v>
      </c>
      <c r="F5" s="7" t="s">
        <v>52</v>
      </c>
      <c r="G5" s="12" t="s">
        <v>72</v>
      </c>
      <c r="I5" s="11"/>
      <c r="J5" s="11"/>
      <c r="K5" s="11"/>
      <c r="L5" s="11"/>
      <c r="M5" s="11"/>
      <c r="N5" s="11"/>
    </row>
    <row r="6" spans="1:14" x14ac:dyDescent="0.25">
      <c r="A6" s="8"/>
      <c r="B6" s="7" t="s">
        <v>243</v>
      </c>
      <c r="C6" s="21">
        <v>2023</v>
      </c>
      <c r="F6" s="7" t="s">
        <v>227</v>
      </c>
      <c r="G6" s="13" t="s">
        <v>231</v>
      </c>
      <c r="I6" s="11"/>
      <c r="J6" s="11"/>
      <c r="K6" s="11"/>
      <c r="L6" s="11"/>
      <c r="M6" s="11"/>
      <c r="N6" s="11"/>
    </row>
    <row r="7" spans="1:14" ht="15.75" thickBot="1" x14ac:dyDescent="0.3">
      <c r="A7" s="8"/>
      <c r="D7" s="8"/>
      <c r="E7" s="11"/>
      <c r="F7" s="11"/>
      <c r="G7" s="11"/>
      <c r="H7" s="11"/>
    </row>
    <row r="8" spans="1:14" ht="30.75" thickBot="1" x14ac:dyDescent="0.3">
      <c r="A8" s="5" t="s">
        <v>35</v>
      </c>
      <c r="B8" s="2" t="s">
        <v>0</v>
      </c>
      <c r="C8" s="2" t="s">
        <v>41</v>
      </c>
      <c r="D8" s="15" t="s">
        <v>42</v>
      </c>
      <c r="E8" s="15" t="s">
        <v>43</v>
      </c>
      <c r="F8" s="15" t="s">
        <v>48</v>
      </c>
      <c r="G8" s="15" t="s">
        <v>245</v>
      </c>
      <c r="H8" s="4" t="s">
        <v>246</v>
      </c>
      <c r="I8" s="1" t="s">
        <v>49</v>
      </c>
      <c r="J8" s="2" t="s">
        <v>44</v>
      </c>
      <c r="K8" s="2" t="s">
        <v>45</v>
      </c>
      <c r="L8" s="2" t="s">
        <v>46</v>
      </c>
      <c r="M8" s="2" t="s">
        <v>47</v>
      </c>
      <c r="N8" s="3" t="s">
        <v>50</v>
      </c>
    </row>
    <row r="9" spans="1:14" s="17" customFormat="1" ht="15.75" x14ac:dyDescent="0.25">
      <c r="A9" s="37" t="s">
        <v>301</v>
      </c>
      <c r="B9" s="35" t="s">
        <v>309</v>
      </c>
      <c r="C9" s="20" t="s">
        <v>310</v>
      </c>
      <c r="D9" s="16" t="s">
        <v>55</v>
      </c>
      <c r="E9" s="16" t="s">
        <v>276</v>
      </c>
      <c r="F9" s="16" t="s">
        <v>277</v>
      </c>
      <c r="G9" s="16" t="s">
        <v>276</v>
      </c>
      <c r="H9" s="36">
        <v>44682</v>
      </c>
      <c r="I9" s="31">
        <v>14000</v>
      </c>
      <c r="J9" s="14">
        <v>0</v>
      </c>
      <c r="K9" s="14">
        <v>0</v>
      </c>
      <c r="L9" s="14">
        <v>0</v>
      </c>
      <c r="M9" s="14">
        <v>0</v>
      </c>
      <c r="N9" s="14">
        <f>+I9</f>
        <v>14000</v>
      </c>
    </row>
    <row r="10" spans="1:14" s="17" customFormat="1" ht="15.75" x14ac:dyDescent="0.25">
      <c r="A10" s="37" t="s">
        <v>278</v>
      </c>
      <c r="B10" s="33" t="s">
        <v>311</v>
      </c>
      <c r="C10" s="19" t="s">
        <v>312</v>
      </c>
      <c r="D10" s="16" t="s">
        <v>55</v>
      </c>
      <c r="E10" s="16" t="s">
        <v>276</v>
      </c>
      <c r="F10" s="16" t="s">
        <v>277</v>
      </c>
      <c r="G10" s="16" t="s">
        <v>276</v>
      </c>
      <c r="H10" s="29">
        <v>44774</v>
      </c>
      <c r="I10" s="31">
        <v>13000</v>
      </c>
      <c r="J10" s="14">
        <v>0</v>
      </c>
      <c r="K10" s="14">
        <v>0</v>
      </c>
      <c r="L10" s="14">
        <v>0</v>
      </c>
      <c r="M10" s="14">
        <v>0</v>
      </c>
      <c r="N10" s="14">
        <f>+I10</f>
        <v>13000</v>
      </c>
    </row>
    <row r="11" spans="1:14" ht="15.75" x14ac:dyDescent="0.25">
      <c r="A11" s="37" t="s">
        <v>279</v>
      </c>
      <c r="B11" s="33" t="s">
        <v>294</v>
      </c>
      <c r="C11" s="19" t="s">
        <v>295</v>
      </c>
      <c r="D11" s="16" t="s">
        <v>56</v>
      </c>
      <c r="E11" s="16" t="s">
        <v>276</v>
      </c>
      <c r="F11" s="16" t="s">
        <v>277</v>
      </c>
      <c r="G11" s="16" t="s">
        <v>276</v>
      </c>
      <c r="H11" s="29">
        <v>44409</v>
      </c>
      <c r="I11" s="31">
        <v>11500</v>
      </c>
      <c r="J11" s="14">
        <v>0</v>
      </c>
      <c r="K11" s="14">
        <v>0</v>
      </c>
      <c r="L11" s="14">
        <v>0</v>
      </c>
      <c r="M11" s="14">
        <v>0</v>
      </c>
      <c r="N11" s="14">
        <f t="shared" ref="N11:N35" si="0">+I11</f>
        <v>11500</v>
      </c>
    </row>
    <row r="12" spans="1:14" ht="15.75" x14ac:dyDescent="0.25">
      <c r="A12" s="37" t="s">
        <v>280</v>
      </c>
      <c r="B12" s="33" t="s">
        <v>313</v>
      </c>
      <c r="C12" s="19" t="s">
        <v>314</v>
      </c>
      <c r="D12" s="18" t="s">
        <v>55</v>
      </c>
      <c r="E12" s="16" t="s">
        <v>276</v>
      </c>
      <c r="F12" s="16" t="s">
        <v>277</v>
      </c>
      <c r="G12" s="16" t="s">
        <v>276</v>
      </c>
      <c r="H12" s="29">
        <v>44531</v>
      </c>
      <c r="I12" s="31">
        <v>13000</v>
      </c>
      <c r="J12" s="14">
        <v>0</v>
      </c>
      <c r="K12" s="14">
        <v>0</v>
      </c>
      <c r="L12" s="14">
        <v>0</v>
      </c>
      <c r="M12" s="14">
        <v>0</v>
      </c>
      <c r="N12" s="14">
        <f t="shared" ref="N12" si="1">+I12</f>
        <v>13000</v>
      </c>
    </row>
    <row r="13" spans="1:14" s="17" customFormat="1" ht="15.75" x14ac:dyDescent="0.25">
      <c r="A13" s="37" t="s">
        <v>281</v>
      </c>
      <c r="B13" s="33" t="s">
        <v>307</v>
      </c>
      <c r="C13" s="19" t="s">
        <v>308</v>
      </c>
      <c r="D13" s="28" t="s">
        <v>56</v>
      </c>
      <c r="E13" s="16" t="s">
        <v>276</v>
      </c>
      <c r="F13" s="16" t="s">
        <v>277</v>
      </c>
      <c r="G13" s="16" t="s">
        <v>276</v>
      </c>
      <c r="H13" s="29">
        <v>44652</v>
      </c>
      <c r="I13" s="31">
        <v>12000</v>
      </c>
      <c r="J13" s="14">
        <v>0</v>
      </c>
      <c r="K13" s="14">
        <v>0</v>
      </c>
      <c r="L13" s="14">
        <v>0</v>
      </c>
      <c r="M13" s="14">
        <v>0</v>
      </c>
      <c r="N13" s="14">
        <f t="shared" si="0"/>
        <v>12000</v>
      </c>
    </row>
    <row r="14" spans="1:14" s="17" customFormat="1" ht="15.75" x14ac:dyDescent="0.25">
      <c r="A14" s="37" t="s">
        <v>282</v>
      </c>
      <c r="B14" s="33" t="s">
        <v>315</v>
      </c>
      <c r="C14" s="19" t="s">
        <v>316</v>
      </c>
      <c r="D14" s="28" t="s">
        <v>55</v>
      </c>
      <c r="E14" s="16" t="s">
        <v>276</v>
      </c>
      <c r="F14" s="16" t="s">
        <v>277</v>
      </c>
      <c r="G14" s="16" t="s">
        <v>276</v>
      </c>
      <c r="H14" s="29">
        <v>44713</v>
      </c>
      <c r="I14" s="31">
        <v>14000</v>
      </c>
      <c r="J14" s="14">
        <v>0</v>
      </c>
      <c r="K14" s="14">
        <v>0</v>
      </c>
      <c r="L14" s="14">
        <v>0</v>
      </c>
      <c r="M14" s="14">
        <v>0</v>
      </c>
      <c r="N14" s="14">
        <f t="shared" si="0"/>
        <v>14000</v>
      </c>
    </row>
    <row r="15" spans="1:14" ht="26.25" x14ac:dyDescent="0.25">
      <c r="A15" s="37" t="s">
        <v>283</v>
      </c>
      <c r="B15" s="33" t="s">
        <v>317</v>
      </c>
      <c r="C15" s="19" t="s">
        <v>318</v>
      </c>
      <c r="D15" s="28" t="s">
        <v>55</v>
      </c>
      <c r="E15" s="16" t="s">
        <v>276</v>
      </c>
      <c r="F15" s="16" t="s">
        <v>277</v>
      </c>
      <c r="G15" s="16" t="s">
        <v>276</v>
      </c>
      <c r="H15" s="29">
        <v>44774</v>
      </c>
      <c r="I15" s="31">
        <v>13000</v>
      </c>
      <c r="J15" s="14">
        <v>0</v>
      </c>
      <c r="K15" s="14">
        <v>0</v>
      </c>
      <c r="L15" s="14">
        <v>0</v>
      </c>
      <c r="M15" s="14">
        <v>0</v>
      </c>
      <c r="N15" s="14">
        <f t="shared" si="0"/>
        <v>13000</v>
      </c>
    </row>
    <row r="16" spans="1:14" ht="15.75" x14ac:dyDescent="0.25">
      <c r="A16" s="37" t="s">
        <v>284</v>
      </c>
      <c r="B16" s="33" t="s">
        <v>323</v>
      </c>
      <c r="C16" s="19" t="s">
        <v>324</v>
      </c>
      <c r="D16" s="28" t="s">
        <v>55</v>
      </c>
      <c r="E16" s="16" t="s">
        <v>276</v>
      </c>
      <c r="F16" s="16" t="s">
        <v>277</v>
      </c>
      <c r="G16" s="16" t="s">
        <v>276</v>
      </c>
      <c r="H16" s="29">
        <v>44835</v>
      </c>
      <c r="I16" s="31">
        <v>14000</v>
      </c>
      <c r="J16" s="14">
        <v>0</v>
      </c>
      <c r="K16" s="14">
        <v>0</v>
      </c>
      <c r="L16" s="14">
        <v>0</v>
      </c>
      <c r="M16" s="14">
        <v>0</v>
      </c>
      <c r="N16" s="14">
        <f t="shared" ref="N16:N18" si="2">+I16</f>
        <v>14000</v>
      </c>
    </row>
    <row r="17" spans="1:14" ht="15.75" x14ac:dyDescent="0.25">
      <c r="A17" s="37" t="s">
        <v>285</v>
      </c>
      <c r="B17" s="33" t="s">
        <v>325</v>
      </c>
      <c r="C17" s="19" t="s">
        <v>326</v>
      </c>
      <c r="D17" s="28" t="s">
        <v>56</v>
      </c>
      <c r="E17" s="16" t="s">
        <v>276</v>
      </c>
      <c r="F17" s="16" t="s">
        <v>277</v>
      </c>
      <c r="G17" s="16" t="s">
        <v>276</v>
      </c>
      <c r="H17" s="29">
        <v>44866</v>
      </c>
      <c r="I17" s="31">
        <v>13000</v>
      </c>
      <c r="J17" s="14">
        <v>0</v>
      </c>
      <c r="K17" s="14">
        <v>0</v>
      </c>
      <c r="L17" s="14">
        <v>0</v>
      </c>
      <c r="M17" s="14">
        <v>0</v>
      </c>
      <c r="N17" s="14">
        <f t="shared" si="2"/>
        <v>13000</v>
      </c>
    </row>
    <row r="18" spans="1:14" ht="15.75" x14ac:dyDescent="0.25">
      <c r="A18" s="37" t="s">
        <v>286</v>
      </c>
      <c r="B18" s="33" t="s">
        <v>327</v>
      </c>
      <c r="C18" s="19" t="s">
        <v>328</v>
      </c>
      <c r="D18" s="28" t="s">
        <v>55</v>
      </c>
      <c r="E18" s="16" t="s">
        <v>276</v>
      </c>
      <c r="F18" s="16" t="s">
        <v>277</v>
      </c>
      <c r="G18" s="16" t="s">
        <v>276</v>
      </c>
      <c r="H18" s="29">
        <v>44896</v>
      </c>
      <c r="I18" s="31">
        <v>11500</v>
      </c>
      <c r="J18" s="14">
        <v>0</v>
      </c>
      <c r="K18" s="14">
        <v>0</v>
      </c>
      <c r="L18" s="14">
        <v>0</v>
      </c>
      <c r="M18" s="14">
        <v>0</v>
      </c>
      <c r="N18" s="14">
        <f t="shared" si="2"/>
        <v>11500</v>
      </c>
    </row>
    <row r="19" spans="1:14" ht="15.75" x14ac:dyDescent="0.25">
      <c r="A19" s="37" t="s">
        <v>287</v>
      </c>
      <c r="B19" s="33" t="s">
        <v>329</v>
      </c>
      <c r="C19" s="19" t="s">
        <v>330</v>
      </c>
      <c r="D19" s="28" t="s">
        <v>55</v>
      </c>
      <c r="E19" s="16" t="s">
        <v>276</v>
      </c>
      <c r="F19" s="16" t="s">
        <v>277</v>
      </c>
      <c r="G19" s="16" t="s">
        <v>276</v>
      </c>
      <c r="H19" s="29">
        <v>44927</v>
      </c>
      <c r="I19" s="31">
        <v>12500</v>
      </c>
      <c r="J19" s="14">
        <v>0</v>
      </c>
      <c r="K19" s="14">
        <v>0</v>
      </c>
      <c r="L19" s="14">
        <v>0</v>
      </c>
      <c r="M19" s="14">
        <v>0</v>
      </c>
      <c r="N19" s="14">
        <f t="shared" ref="N19:N20" si="3">+I19</f>
        <v>12500</v>
      </c>
    </row>
    <row r="20" spans="1:14" ht="15.75" x14ac:dyDescent="0.25">
      <c r="A20" s="37" t="s">
        <v>288</v>
      </c>
      <c r="B20" s="33" t="s">
        <v>331</v>
      </c>
      <c r="C20" s="19" t="s">
        <v>332</v>
      </c>
      <c r="D20" s="28" t="s">
        <v>55</v>
      </c>
      <c r="E20" s="16" t="s">
        <v>276</v>
      </c>
      <c r="F20" s="16" t="s">
        <v>277</v>
      </c>
      <c r="G20" s="16" t="s">
        <v>276</v>
      </c>
      <c r="H20" s="29">
        <v>44927</v>
      </c>
      <c r="I20" s="31">
        <v>11500</v>
      </c>
      <c r="J20" s="14">
        <v>0</v>
      </c>
      <c r="K20" s="14">
        <v>0</v>
      </c>
      <c r="L20" s="14">
        <v>0</v>
      </c>
      <c r="M20" s="14">
        <v>0</v>
      </c>
      <c r="N20" s="14">
        <f t="shared" si="3"/>
        <v>11500</v>
      </c>
    </row>
    <row r="21" spans="1:14" ht="15.75" x14ac:dyDescent="0.25">
      <c r="A21" s="37" t="s">
        <v>289</v>
      </c>
      <c r="B21" s="34" t="s">
        <v>248</v>
      </c>
      <c r="C21" s="32" t="s">
        <v>249</v>
      </c>
      <c r="D21" s="28" t="s">
        <v>56</v>
      </c>
      <c r="E21" s="16" t="s">
        <v>276</v>
      </c>
      <c r="F21" s="16" t="s">
        <v>277</v>
      </c>
      <c r="G21" s="16" t="s">
        <v>276</v>
      </c>
      <c r="H21" s="29">
        <v>44197</v>
      </c>
      <c r="I21" s="31">
        <v>14000</v>
      </c>
      <c r="J21" s="14">
        <v>0</v>
      </c>
      <c r="K21" s="14">
        <v>0</v>
      </c>
      <c r="L21" s="14">
        <v>0</v>
      </c>
      <c r="M21" s="14">
        <v>0</v>
      </c>
      <c r="N21" s="14">
        <f t="shared" si="0"/>
        <v>14000</v>
      </c>
    </row>
    <row r="22" spans="1:14" ht="15.75" x14ac:dyDescent="0.25">
      <c r="A22" s="37" t="s">
        <v>290</v>
      </c>
      <c r="B22" s="34" t="s">
        <v>250</v>
      </c>
      <c r="C22" s="32" t="s">
        <v>251</v>
      </c>
      <c r="D22" s="28" t="s">
        <v>55</v>
      </c>
      <c r="E22" s="16" t="s">
        <v>276</v>
      </c>
      <c r="F22" s="16" t="s">
        <v>277</v>
      </c>
      <c r="G22" s="16" t="s">
        <v>276</v>
      </c>
      <c r="H22" s="29">
        <v>44197</v>
      </c>
      <c r="I22" s="31">
        <v>14000</v>
      </c>
      <c r="J22" s="14">
        <v>0</v>
      </c>
      <c r="K22" s="14">
        <v>0</v>
      </c>
      <c r="L22" s="14">
        <v>0</v>
      </c>
      <c r="M22" s="14">
        <v>0</v>
      </c>
      <c r="N22" s="14">
        <f t="shared" si="0"/>
        <v>14000</v>
      </c>
    </row>
    <row r="23" spans="1:14" ht="15.75" x14ac:dyDescent="0.25">
      <c r="A23" s="37" t="s">
        <v>291</v>
      </c>
      <c r="B23" s="34" t="s">
        <v>247</v>
      </c>
      <c r="C23" s="32" t="s">
        <v>252</v>
      </c>
      <c r="D23" s="28" t="s">
        <v>55</v>
      </c>
      <c r="E23" s="16" t="s">
        <v>276</v>
      </c>
      <c r="F23" s="16" t="s">
        <v>277</v>
      </c>
      <c r="G23" s="16" t="s">
        <v>276</v>
      </c>
      <c r="H23" s="29">
        <v>42552</v>
      </c>
      <c r="I23" s="31">
        <v>25000</v>
      </c>
      <c r="J23" s="14">
        <v>0</v>
      </c>
      <c r="K23" s="14">
        <v>0</v>
      </c>
      <c r="L23" s="14">
        <v>0</v>
      </c>
      <c r="M23" s="14">
        <v>0</v>
      </c>
      <c r="N23" s="14">
        <f t="shared" si="0"/>
        <v>25000</v>
      </c>
    </row>
    <row r="24" spans="1:14" ht="15.75" x14ac:dyDescent="0.25">
      <c r="A24" s="37" t="s">
        <v>292</v>
      </c>
      <c r="B24" s="34" t="s">
        <v>253</v>
      </c>
      <c r="C24" s="32" t="s">
        <v>254</v>
      </c>
      <c r="D24" s="28" t="s">
        <v>56</v>
      </c>
      <c r="E24" s="16" t="s">
        <v>276</v>
      </c>
      <c r="F24" s="16" t="s">
        <v>277</v>
      </c>
      <c r="G24" s="16" t="s">
        <v>276</v>
      </c>
      <c r="H24" s="29">
        <v>43115</v>
      </c>
      <c r="I24" s="31">
        <v>17000</v>
      </c>
      <c r="J24" s="14">
        <v>0</v>
      </c>
      <c r="K24" s="14">
        <v>0</v>
      </c>
      <c r="L24" s="14">
        <v>0</v>
      </c>
      <c r="M24" s="14">
        <v>0</v>
      </c>
      <c r="N24" s="14">
        <f t="shared" si="0"/>
        <v>17000</v>
      </c>
    </row>
    <row r="25" spans="1:14" s="17" customFormat="1" ht="15.75" x14ac:dyDescent="0.25">
      <c r="A25" s="37" t="s">
        <v>293</v>
      </c>
      <c r="B25" s="34" t="s">
        <v>255</v>
      </c>
      <c r="C25" s="32" t="s">
        <v>256</v>
      </c>
      <c r="D25" s="27" t="s">
        <v>55</v>
      </c>
      <c r="E25" s="16" t="s">
        <v>276</v>
      </c>
      <c r="F25" s="16" t="s">
        <v>277</v>
      </c>
      <c r="G25" s="16" t="s">
        <v>276</v>
      </c>
      <c r="H25" s="29">
        <v>42654</v>
      </c>
      <c r="I25" s="31">
        <v>18000</v>
      </c>
      <c r="J25" s="14">
        <v>0</v>
      </c>
      <c r="K25" s="14">
        <v>0</v>
      </c>
      <c r="L25" s="14">
        <v>0</v>
      </c>
      <c r="M25" s="14">
        <v>0</v>
      </c>
      <c r="N25" s="14">
        <f t="shared" si="0"/>
        <v>18000</v>
      </c>
    </row>
    <row r="26" spans="1:14" s="17" customFormat="1" ht="15.75" x14ac:dyDescent="0.25">
      <c r="A26" s="37" t="s">
        <v>296</v>
      </c>
      <c r="B26" s="34" t="s">
        <v>257</v>
      </c>
      <c r="C26" s="32" t="s">
        <v>258</v>
      </c>
      <c r="D26" s="27" t="s">
        <v>56</v>
      </c>
      <c r="E26" s="16" t="s">
        <v>276</v>
      </c>
      <c r="F26" s="16" t="s">
        <v>277</v>
      </c>
      <c r="G26" s="16" t="s">
        <v>276</v>
      </c>
      <c r="H26" s="30">
        <v>43160</v>
      </c>
      <c r="I26" s="31">
        <v>15000</v>
      </c>
      <c r="J26" s="14">
        <v>0</v>
      </c>
      <c r="K26" s="14">
        <v>0</v>
      </c>
      <c r="L26" s="14">
        <v>0</v>
      </c>
      <c r="M26" s="14">
        <v>0</v>
      </c>
      <c r="N26" s="14">
        <f t="shared" si="0"/>
        <v>15000</v>
      </c>
    </row>
    <row r="27" spans="1:14" s="17" customFormat="1" ht="15.75" x14ac:dyDescent="0.25">
      <c r="A27" s="37" t="s">
        <v>297</v>
      </c>
      <c r="B27" s="34" t="s">
        <v>259</v>
      </c>
      <c r="C27" s="32" t="s">
        <v>260</v>
      </c>
      <c r="D27" s="27" t="s">
        <v>56</v>
      </c>
      <c r="E27" s="16" t="s">
        <v>276</v>
      </c>
      <c r="F27" s="16" t="s">
        <v>277</v>
      </c>
      <c r="G27" s="16" t="s">
        <v>276</v>
      </c>
      <c r="H27" s="29">
        <v>43405</v>
      </c>
      <c r="I27" s="31">
        <v>18000</v>
      </c>
      <c r="J27" s="14">
        <v>0</v>
      </c>
      <c r="K27" s="14">
        <v>0</v>
      </c>
      <c r="L27" s="14">
        <v>0</v>
      </c>
      <c r="M27" s="14">
        <v>0</v>
      </c>
      <c r="N27" s="14">
        <f t="shared" si="0"/>
        <v>18000</v>
      </c>
    </row>
    <row r="28" spans="1:14" s="17" customFormat="1" ht="15.75" x14ac:dyDescent="0.25">
      <c r="A28" s="37" t="s">
        <v>298</v>
      </c>
      <c r="B28" s="34" t="s">
        <v>261</v>
      </c>
      <c r="C28" s="19" t="s">
        <v>319</v>
      </c>
      <c r="D28" s="27" t="s">
        <v>56</v>
      </c>
      <c r="E28" s="16" t="s">
        <v>276</v>
      </c>
      <c r="F28" s="16" t="s">
        <v>277</v>
      </c>
      <c r="G28" s="16" t="s">
        <v>276</v>
      </c>
      <c r="H28" s="29">
        <v>43405</v>
      </c>
      <c r="I28" s="31">
        <v>12618</v>
      </c>
      <c r="J28" s="14">
        <v>0</v>
      </c>
      <c r="K28" s="14">
        <v>0</v>
      </c>
      <c r="L28" s="14">
        <v>0</v>
      </c>
      <c r="M28" s="14">
        <v>0</v>
      </c>
      <c r="N28" s="14">
        <f t="shared" si="0"/>
        <v>12618</v>
      </c>
    </row>
    <row r="29" spans="1:14" s="17" customFormat="1" ht="15.75" x14ac:dyDescent="0.25">
      <c r="A29" s="37" t="s">
        <v>299</v>
      </c>
      <c r="B29" s="34" t="s">
        <v>262</v>
      </c>
      <c r="C29" s="32" t="s">
        <v>263</v>
      </c>
      <c r="D29" s="27" t="s">
        <v>55</v>
      </c>
      <c r="E29" s="16" t="s">
        <v>276</v>
      </c>
      <c r="F29" s="16" t="s">
        <v>277</v>
      </c>
      <c r="G29" s="16" t="s">
        <v>276</v>
      </c>
      <c r="H29" s="29">
        <v>43586</v>
      </c>
      <c r="I29" s="31">
        <v>12500</v>
      </c>
      <c r="J29" s="14">
        <v>0</v>
      </c>
      <c r="K29" s="14">
        <v>0</v>
      </c>
      <c r="L29" s="14">
        <v>0</v>
      </c>
      <c r="M29" s="14">
        <v>0</v>
      </c>
      <c r="N29" s="14">
        <f t="shared" si="0"/>
        <v>12500</v>
      </c>
    </row>
    <row r="30" spans="1:14" s="17" customFormat="1" ht="15.75" x14ac:dyDescent="0.25">
      <c r="A30" s="37" t="s">
        <v>300</v>
      </c>
      <c r="B30" s="33" t="s">
        <v>264</v>
      </c>
      <c r="C30" s="32" t="s">
        <v>265</v>
      </c>
      <c r="D30" s="27" t="s">
        <v>55</v>
      </c>
      <c r="E30" s="16" t="s">
        <v>276</v>
      </c>
      <c r="F30" s="16" t="s">
        <v>277</v>
      </c>
      <c r="G30" s="16" t="s">
        <v>276</v>
      </c>
      <c r="H30" s="29">
        <v>44378</v>
      </c>
      <c r="I30" s="31">
        <v>12500</v>
      </c>
      <c r="J30" s="14">
        <v>0</v>
      </c>
      <c r="K30" s="14">
        <v>0</v>
      </c>
      <c r="L30" s="14">
        <v>0</v>
      </c>
      <c r="M30" s="14">
        <v>0</v>
      </c>
      <c r="N30" s="14">
        <f t="shared" si="0"/>
        <v>12500</v>
      </c>
    </row>
    <row r="31" spans="1:14" s="17" customFormat="1" ht="15.75" x14ac:dyDescent="0.25">
      <c r="A31" s="37" t="s">
        <v>302</v>
      </c>
      <c r="B31" s="34" t="s">
        <v>266</v>
      </c>
      <c r="C31" s="32" t="s">
        <v>267</v>
      </c>
      <c r="D31" s="27" t="s">
        <v>55</v>
      </c>
      <c r="E31" s="16" t="s">
        <v>276</v>
      </c>
      <c r="F31" s="16" t="s">
        <v>277</v>
      </c>
      <c r="G31" s="16" t="s">
        <v>276</v>
      </c>
      <c r="H31" s="29">
        <v>43831</v>
      </c>
      <c r="I31" s="31">
        <v>13000</v>
      </c>
      <c r="J31" s="14">
        <v>0</v>
      </c>
      <c r="K31" s="14">
        <v>0</v>
      </c>
      <c r="L31" s="14">
        <v>0</v>
      </c>
      <c r="M31" s="14">
        <v>0</v>
      </c>
      <c r="N31" s="14">
        <f t="shared" si="0"/>
        <v>13000</v>
      </c>
    </row>
    <row r="32" spans="1:14" s="17" customFormat="1" ht="15.75" x14ac:dyDescent="0.25">
      <c r="A32" s="37" t="s">
        <v>303</v>
      </c>
      <c r="B32" s="33" t="s">
        <v>268</v>
      </c>
      <c r="C32" s="19" t="s">
        <v>269</v>
      </c>
      <c r="D32" s="28" t="s">
        <v>55</v>
      </c>
      <c r="E32" s="16" t="s">
        <v>276</v>
      </c>
      <c r="F32" s="16" t="s">
        <v>277</v>
      </c>
      <c r="G32" s="16" t="s">
        <v>276</v>
      </c>
      <c r="H32" s="29">
        <v>44136</v>
      </c>
      <c r="I32" s="31">
        <v>35000</v>
      </c>
      <c r="J32" s="14">
        <v>0</v>
      </c>
      <c r="K32" s="14">
        <v>0</v>
      </c>
      <c r="L32" s="14">
        <v>0</v>
      </c>
      <c r="M32" s="14">
        <v>0</v>
      </c>
      <c r="N32" s="14">
        <f t="shared" si="0"/>
        <v>35000</v>
      </c>
    </row>
    <row r="33" spans="1:14" s="17" customFormat="1" ht="15.75" x14ac:dyDescent="0.25">
      <c r="A33" s="37" t="s">
        <v>304</v>
      </c>
      <c r="B33" s="33" t="s">
        <v>321</v>
      </c>
      <c r="C33" s="32" t="s">
        <v>322</v>
      </c>
      <c r="D33" s="28" t="s">
        <v>56</v>
      </c>
      <c r="E33" s="16" t="s">
        <v>276</v>
      </c>
      <c r="F33" s="16" t="s">
        <v>277</v>
      </c>
      <c r="G33" s="16" t="s">
        <v>276</v>
      </c>
      <c r="H33" s="29">
        <v>44805</v>
      </c>
      <c r="I33" s="31">
        <v>13000</v>
      </c>
      <c r="J33" s="14">
        <v>0</v>
      </c>
      <c r="K33" s="14">
        <v>0</v>
      </c>
      <c r="L33" s="14">
        <v>0</v>
      </c>
      <c r="M33" s="14">
        <v>0</v>
      </c>
      <c r="N33" s="14">
        <f t="shared" si="0"/>
        <v>13000</v>
      </c>
    </row>
    <row r="34" spans="1:14" s="17" customFormat="1" ht="15.75" x14ac:dyDescent="0.25">
      <c r="A34" s="37" t="s">
        <v>305</v>
      </c>
      <c r="B34" s="33" t="s">
        <v>270</v>
      </c>
      <c r="C34" s="32" t="s">
        <v>271</v>
      </c>
      <c r="D34" s="27" t="s">
        <v>55</v>
      </c>
      <c r="E34" s="16" t="s">
        <v>276</v>
      </c>
      <c r="F34" s="16" t="s">
        <v>277</v>
      </c>
      <c r="G34" s="16" t="s">
        <v>276</v>
      </c>
      <c r="H34" s="29">
        <v>44136</v>
      </c>
      <c r="I34" s="31">
        <v>12500</v>
      </c>
      <c r="J34" s="14">
        <v>0</v>
      </c>
      <c r="K34" s="14">
        <v>0</v>
      </c>
      <c r="L34" s="14">
        <v>0</v>
      </c>
      <c r="M34" s="14">
        <v>0</v>
      </c>
      <c r="N34" s="14">
        <f t="shared" si="0"/>
        <v>12500</v>
      </c>
    </row>
    <row r="35" spans="1:14" s="17" customFormat="1" ht="18.75" customHeight="1" x14ac:dyDescent="0.25">
      <c r="A35" s="37" t="s">
        <v>306</v>
      </c>
      <c r="B35" s="34" t="s">
        <v>272</v>
      </c>
      <c r="C35" s="32" t="s">
        <v>273</v>
      </c>
      <c r="D35" s="27" t="s">
        <v>55</v>
      </c>
      <c r="E35" s="16" t="s">
        <v>276</v>
      </c>
      <c r="F35" s="16" t="s">
        <v>277</v>
      </c>
      <c r="G35" s="16" t="s">
        <v>276</v>
      </c>
      <c r="H35" s="29">
        <v>44136</v>
      </c>
      <c r="I35" s="31">
        <v>12000</v>
      </c>
      <c r="J35" s="14">
        <v>0</v>
      </c>
      <c r="K35" s="14">
        <v>0</v>
      </c>
      <c r="L35" s="14">
        <v>0</v>
      </c>
      <c r="M35" s="14">
        <v>0</v>
      </c>
      <c r="N35" s="14">
        <f t="shared" si="0"/>
        <v>12000</v>
      </c>
    </row>
    <row r="36" spans="1:14" ht="15.75" x14ac:dyDescent="0.25">
      <c r="A36" s="37" t="s">
        <v>320</v>
      </c>
      <c r="B36" s="33" t="s">
        <v>274</v>
      </c>
      <c r="C36" s="32" t="s">
        <v>275</v>
      </c>
      <c r="D36" s="28" t="s">
        <v>55</v>
      </c>
      <c r="E36" s="16" t="s">
        <v>276</v>
      </c>
      <c r="F36" s="16" t="s">
        <v>277</v>
      </c>
      <c r="G36" s="16" t="s">
        <v>276</v>
      </c>
      <c r="H36" s="29">
        <v>44256</v>
      </c>
      <c r="I36" s="31">
        <v>12500</v>
      </c>
      <c r="J36" s="14">
        <v>0</v>
      </c>
      <c r="K36" s="14">
        <v>0</v>
      </c>
      <c r="L36" s="14">
        <v>0</v>
      </c>
      <c r="M36" s="14">
        <v>0</v>
      </c>
      <c r="N36" s="14">
        <f t="shared" ref="N36" si="4">+I36</f>
        <v>12500</v>
      </c>
    </row>
    <row r="37" spans="1:14" x14ac:dyDescent="0.25">
      <c r="I37" s="26">
        <f>SUM(I9:I36)</f>
        <v>409618</v>
      </c>
    </row>
  </sheetData>
  <phoneticPr fontId="4" type="noConversion"/>
  <conditionalFormatting sqref="B1:C1048576">
    <cfRule type="duplicateValues" dxfId="2" priority="98"/>
  </conditionalFormatting>
  <conditionalFormatting sqref="B9:C1048576">
    <cfRule type="duplicateValues" dxfId="1" priority="101"/>
  </conditionalFormatting>
  <conditionalFormatting sqref="A9:A36">
    <cfRule type="duplicateValues" dxfId="0" priority="137"/>
  </conditionalFormatting>
  <dataValidations count="4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"2023"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</dataValidations>
  <pageMargins left="0.70866141732283472" right="0.70866141732283472" top="0.74803149606299213" bottom="0" header="0.31496062992125984" footer="0.31496062992125984"/>
  <pageSetup paperSize="5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9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9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9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9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9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9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9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9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9" t="s">
        <v>238</v>
      </c>
    </row>
    <row r="13" spans="1:11" x14ac:dyDescent="0.25">
      <c r="F13" t="s">
        <v>218</v>
      </c>
      <c r="G13" t="s">
        <v>79</v>
      </c>
      <c r="H13">
        <v>31</v>
      </c>
      <c r="K13" s="9" t="s">
        <v>239</v>
      </c>
    </row>
    <row r="14" spans="1:11" x14ac:dyDescent="0.25">
      <c r="F14" t="s">
        <v>218</v>
      </c>
      <c r="G14" t="s">
        <v>80</v>
      </c>
      <c r="H14">
        <v>12</v>
      </c>
      <c r="K14" s="9" t="s">
        <v>240</v>
      </c>
    </row>
    <row r="15" spans="1:11" x14ac:dyDescent="0.25">
      <c r="F15" t="s">
        <v>218</v>
      </c>
      <c r="G15" t="s">
        <v>81</v>
      </c>
      <c r="H15">
        <v>9</v>
      </c>
      <c r="K15" s="9" t="s">
        <v>241</v>
      </c>
    </row>
    <row r="16" spans="1:11" x14ac:dyDescent="0.25">
      <c r="F16" t="s">
        <v>218</v>
      </c>
      <c r="G16" t="s">
        <v>82</v>
      </c>
      <c r="H16">
        <v>34</v>
      </c>
      <c r="K16" s="9"/>
    </row>
    <row r="17" spans="6:11" x14ac:dyDescent="0.25">
      <c r="F17" t="s">
        <v>218</v>
      </c>
      <c r="G17" t="s">
        <v>83</v>
      </c>
      <c r="H17">
        <v>1568</v>
      </c>
      <c r="K17" s="9"/>
    </row>
    <row r="18" spans="6:11" x14ac:dyDescent="0.25">
      <c r="F18" t="s">
        <v>218</v>
      </c>
      <c r="G18" t="s">
        <v>84</v>
      </c>
      <c r="H18">
        <v>1366</v>
      </c>
      <c r="K18" s="9"/>
    </row>
    <row r="19" spans="6:11" x14ac:dyDescent="0.25">
      <c r="F19" t="s">
        <v>218</v>
      </c>
      <c r="G19" t="s">
        <v>85</v>
      </c>
      <c r="H19">
        <v>18</v>
      </c>
      <c r="K19" s="9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2022-12-29T18:06:35Z</cp:lastPrinted>
  <dcterms:created xsi:type="dcterms:W3CDTF">2019-01-04T17:09:11Z</dcterms:created>
  <dcterms:modified xsi:type="dcterms:W3CDTF">2023-03-01T19:17:07Z</dcterms:modified>
</cp:coreProperties>
</file>