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ESTADISTICA 2023\OAI NOMINAS PEND 2023\NOMINA DE SEPTIEMBRE 2023 PARA OAI\"/>
    </mc:Choice>
  </mc:AlternateContent>
  <xr:revisionPtr revIDLastSave="0" documentId="13_ncr:1_{352477EC-840F-4D7C-94BC-AEA14A6B9E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3" sheetId="12" r:id="rId1"/>
    <sheet name="Hoja2" sheetId="10" state="hidden" r:id="rId2"/>
  </sheets>
  <definedNames>
    <definedName name="_xlnm._FilterDatabase" localSheetId="0" hidden="1">Hoja3!$A$8:$O$190</definedName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2" i="12" l="1"/>
  <c r="K42" i="12"/>
  <c r="O42" i="12" s="1"/>
  <c r="J188" i="12"/>
  <c r="K9" i="12"/>
  <c r="M9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M23" i="12"/>
  <c r="M24" i="12"/>
  <c r="M25" i="12"/>
  <c r="M26" i="12"/>
  <c r="M27" i="12"/>
  <c r="M28" i="12"/>
  <c r="M29" i="12"/>
  <c r="M30" i="12"/>
  <c r="M31" i="12"/>
  <c r="M32" i="12"/>
  <c r="M33" i="12"/>
  <c r="M34" i="12"/>
  <c r="M35" i="12"/>
  <c r="M36" i="12"/>
  <c r="M37" i="12"/>
  <c r="M38" i="12"/>
  <c r="M39" i="12"/>
  <c r="M40" i="12"/>
  <c r="M41" i="12"/>
  <c r="M43" i="12"/>
  <c r="M44" i="12"/>
  <c r="M45" i="12"/>
  <c r="M46" i="12"/>
  <c r="M47" i="12"/>
  <c r="M48" i="12"/>
  <c r="M49" i="12"/>
  <c r="M50" i="12"/>
  <c r="M51" i="12"/>
  <c r="M52" i="12"/>
  <c r="M53" i="12"/>
  <c r="M54" i="12"/>
  <c r="M55" i="12"/>
  <c r="M56" i="12"/>
  <c r="M57" i="12"/>
  <c r="M58" i="12"/>
  <c r="M59" i="12"/>
  <c r="M60" i="12"/>
  <c r="M61" i="12"/>
  <c r="M62" i="12"/>
  <c r="M63" i="12"/>
  <c r="M64" i="12"/>
  <c r="M65" i="12"/>
  <c r="M66" i="12"/>
  <c r="M67" i="12"/>
  <c r="M68" i="12"/>
  <c r="M69" i="12"/>
  <c r="M70" i="12"/>
  <c r="M71" i="12"/>
  <c r="M72" i="12"/>
  <c r="M73" i="12"/>
  <c r="M74" i="12"/>
  <c r="M75" i="12"/>
  <c r="M76" i="12"/>
  <c r="M77" i="12"/>
  <c r="M78" i="12"/>
  <c r="M79" i="12"/>
  <c r="M80" i="12"/>
  <c r="M81" i="12"/>
  <c r="M82" i="12"/>
  <c r="M83" i="12"/>
  <c r="M84" i="12"/>
  <c r="M85" i="12"/>
  <c r="M86" i="12"/>
  <c r="M87" i="12"/>
  <c r="M88" i="12"/>
  <c r="M89" i="12"/>
  <c r="M90" i="12"/>
  <c r="M91" i="12"/>
  <c r="M92" i="12"/>
  <c r="M93" i="12"/>
  <c r="M94" i="12"/>
  <c r="M95" i="12"/>
  <c r="M96" i="12"/>
  <c r="M97" i="12"/>
  <c r="M98" i="12"/>
  <c r="M99" i="12"/>
  <c r="M100" i="12"/>
  <c r="M101" i="12"/>
  <c r="M102" i="12"/>
  <c r="M103" i="12"/>
  <c r="M104" i="12"/>
  <c r="M105" i="12"/>
  <c r="M106" i="12"/>
  <c r="M107" i="12"/>
  <c r="M108" i="12"/>
  <c r="M109" i="12"/>
  <c r="M110" i="12"/>
  <c r="M111" i="12"/>
  <c r="M112" i="12"/>
  <c r="M113" i="12"/>
  <c r="M114" i="12"/>
  <c r="M115" i="12"/>
  <c r="M116" i="12"/>
  <c r="M117" i="12"/>
  <c r="M118" i="12"/>
  <c r="M119" i="12"/>
  <c r="M120" i="12"/>
  <c r="M121" i="12"/>
  <c r="M122" i="12"/>
  <c r="M123" i="12"/>
  <c r="M124" i="12"/>
  <c r="M125" i="12"/>
  <c r="M126" i="12"/>
  <c r="M127" i="12"/>
  <c r="M128" i="12"/>
  <c r="M129" i="12"/>
  <c r="M130" i="12"/>
  <c r="M131" i="12"/>
  <c r="M132" i="12"/>
  <c r="M133" i="12"/>
  <c r="M134" i="12"/>
  <c r="M135" i="12"/>
  <c r="M136" i="12"/>
  <c r="M137" i="12"/>
  <c r="M138" i="12"/>
  <c r="M139" i="12"/>
  <c r="M140" i="12"/>
  <c r="M141" i="12"/>
  <c r="M142" i="12"/>
  <c r="M143" i="12"/>
  <c r="M144" i="12"/>
  <c r="M145" i="12"/>
  <c r="M146" i="12"/>
  <c r="M147" i="12"/>
  <c r="M148" i="12"/>
  <c r="M149" i="12"/>
  <c r="M150" i="12"/>
  <c r="M151" i="12"/>
  <c r="M152" i="12"/>
  <c r="M153" i="12"/>
  <c r="M154" i="12"/>
  <c r="M155" i="12"/>
  <c r="M156" i="12"/>
  <c r="M157" i="12"/>
  <c r="M158" i="12"/>
  <c r="M159" i="12"/>
  <c r="M160" i="12"/>
  <c r="M161" i="12"/>
  <c r="M162" i="12"/>
  <c r="M163" i="12"/>
  <c r="M164" i="12"/>
  <c r="M165" i="12"/>
  <c r="M166" i="12"/>
  <c r="M167" i="12"/>
  <c r="M168" i="12"/>
  <c r="M169" i="12"/>
  <c r="M170" i="12"/>
  <c r="M171" i="12"/>
  <c r="M172" i="12"/>
  <c r="M173" i="12"/>
  <c r="M174" i="12"/>
  <c r="M175" i="12"/>
  <c r="M176" i="12"/>
  <c r="M177" i="12"/>
  <c r="M178" i="12"/>
  <c r="M179" i="12"/>
  <c r="M180" i="12"/>
  <c r="M181" i="12"/>
  <c r="M182" i="12"/>
  <c r="M183" i="12"/>
  <c r="M184" i="12"/>
  <c r="M185" i="12"/>
  <c r="M186" i="12"/>
  <c r="M187" i="12"/>
  <c r="K13" i="12"/>
  <c r="K14" i="12"/>
  <c r="K15" i="12"/>
  <c r="K16" i="12"/>
  <c r="K17" i="12"/>
  <c r="K18" i="12"/>
  <c r="K19" i="12"/>
  <c r="K20" i="12"/>
  <c r="K21" i="12"/>
  <c r="K22" i="12"/>
  <c r="K23" i="12"/>
  <c r="K24" i="12"/>
  <c r="K25" i="12"/>
  <c r="K26" i="12"/>
  <c r="K27" i="12"/>
  <c r="K28" i="12"/>
  <c r="K29" i="12"/>
  <c r="K30" i="12"/>
  <c r="K31" i="12"/>
  <c r="K32" i="12"/>
  <c r="K33" i="12"/>
  <c r="K34" i="12"/>
  <c r="K35" i="12"/>
  <c r="K36" i="12"/>
  <c r="K37" i="12"/>
  <c r="K38" i="12"/>
  <c r="K39" i="12"/>
  <c r="K40" i="12"/>
  <c r="K41" i="12"/>
  <c r="K43" i="12"/>
  <c r="K44" i="12"/>
  <c r="K45" i="12"/>
  <c r="K46" i="12"/>
  <c r="K47" i="12"/>
  <c r="K48" i="12"/>
  <c r="K49" i="12"/>
  <c r="K50" i="12"/>
  <c r="K51" i="12"/>
  <c r="K52" i="12"/>
  <c r="K53" i="12"/>
  <c r="K54" i="12"/>
  <c r="K55" i="12"/>
  <c r="K56" i="12"/>
  <c r="K57" i="12"/>
  <c r="K58" i="12"/>
  <c r="K59" i="12"/>
  <c r="K60" i="12"/>
  <c r="K61" i="12"/>
  <c r="K62" i="12"/>
  <c r="K63" i="12"/>
  <c r="K64" i="12"/>
  <c r="K65" i="12"/>
  <c r="K66" i="12"/>
  <c r="K67" i="12"/>
  <c r="K68" i="12"/>
  <c r="K69" i="12"/>
  <c r="K70" i="12"/>
  <c r="K71" i="12"/>
  <c r="K72" i="12"/>
  <c r="K73" i="12"/>
  <c r="K74" i="12"/>
  <c r="K75" i="12"/>
  <c r="K76" i="12"/>
  <c r="K77" i="12"/>
  <c r="K78" i="12"/>
  <c r="K79" i="12"/>
  <c r="K80" i="12"/>
  <c r="K81" i="12"/>
  <c r="K82" i="12"/>
  <c r="K83" i="12"/>
  <c r="K84" i="12"/>
  <c r="K85" i="12"/>
  <c r="K86" i="12"/>
  <c r="K87" i="12"/>
  <c r="K88" i="12"/>
  <c r="K89" i="12"/>
  <c r="K90" i="12"/>
  <c r="K91" i="12"/>
  <c r="K92" i="12"/>
  <c r="K93" i="12"/>
  <c r="K94" i="12"/>
  <c r="K95" i="12"/>
  <c r="K96" i="12"/>
  <c r="K97" i="12"/>
  <c r="K98" i="12"/>
  <c r="K99" i="12"/>
  <c r="K100" i="12"/>
  <c r="K101" i="12"/>
  <c r="K102" i="12"/>
  <c r="K103" i="12"/>
  <c r="K104" i="12"/>
  <c r="K105" i="12"/>
  <c r="K106" i="12"/>
  <c r="K107" i="12"/>
  <c r="K108" i="12"/>
  <c r="K109" i="12"/>
  <c r="K110" i="12"/>
  <c r="K111" i="12"/>
  <c r="K112" i="12"/>
  <c r="K113" i="12"/>
  <c r="K114" i="12"/>
  <c r="K115" i="12"/>
  <c r="K116" i="12"/>
  <c r="K117" i="12"/>
  <c r="K118" i="12"/>
  <c r="K119" i="12"/>
  <c r="K120" i="12"/>
  <c r="K121" i="12"/>
  <c r="K122" i="12"/>
  <c r="K123" i="12"/>
  <c r="K124" i="12"/>
  <c r="K125" i="12"/>
  <c r="K126" i="12"/>
  <c r="K127" i="12"/>
  <c r="K128" i="12"/>
  <c r="K129" i="12"/>
  <c r="K130" i="12"/>
  <c r="K131" i="12"/>
  <c r="K132" i="12"/>
  <c r="K133" i="12"/>
  <c r="K134" i="12"/>
  <c r="K135" i="12"/>
  <c r="K136" i="12"/>
  <c r="K137" i="12"/>
  <c r="K138" i="12"/>
  <c r="K139" i="12"/>
  <c r="K140" i="12"/>
  <c r="K141" i="12"/>
  <c r="K142" i="12"/>
  <c r="K143" i="12"/>
  <c r="K144" i="12"/>
  <c r="K145" i="12"/>
  <c r="K146" i="12"/>
  <c r="K147" i="12"/>
  <c r="K148" i="12"/>
  <c r="K149" i="12"/>
  <c r="K150" i="12"/>
  <c r="K151" i="12"/>
  <c r="K152" i="12"/>
  <c r="K153" i="12"/>
  <c r="K154" i="12"/>
  <c r="K155" i="12"/>
  <c r="K156" i="12"/>
  <c r="K157" i="12"/>
  <c r="K158" i="12"/>
  <c r="K159" i="12"/>
  <c r="K160" i="12"/>
  <c r="K161" i="12"/>
  <c r="K162" i="12"/>
  <c r="K163" i="12"/>
  <c r="K164" i="12"/>
  <c r="K165" i="12"/>
  <c r="K166" i="12"/>
  <c r="K167" i="12"/>
  <c r="K168" i="12"/>
  <c r="K169" i="12"/>
  <c r="K170" i="12"/>
  <c r="K171" i="12"/>
  <c r="K172" i="12"/>
  <c r="K173" i="12"/>
  <c r="K174" i="12"/>
  <c r="K175" i="12"/>
  <c r="K176" i="12"/>
  <c r="K177" i="12"/>
  <c r="K178" i="12"/>
  <c r="K179" i="12"/>
  <c r="K180" i="12"/>
  <c r="K181" i="12"/>
  <c r="K182" i="12"/>
  <c r="K183" i="12"/>
  <c r="K184" i="12"/>
  <c r="K185" i="12"/>
  <c r="K186" i="12"/>
  <c r="K187" i="12"/>
  <c r="K12" i="12"/>
  <c r="K11" i="12"/>
  <c r="K10" i="12"/>
  <c r="O176" i="12" l="1"/>
  <c r="O168" i="12"/>
  <c r="O152" i="12"/>
  <c r="O144" i="12"/>
  <c r="O136" i="12"/>
  <c r="O184" i="12"/>
  <c r="O122" i="12"/>
  <c r="O114" i="12"/>
  <c r="O106" i="12"/>
  <c r="O91" i="12"/>
  <c r="O83" i="12"/>
  <c r="O75" i="12"/>
  <c r="O79" i="12"/>
  <c r="O9" i="12"/>
  <c r="O12" i="12"/>
  <c r="O180" i="12"/>
  <c r="O172" i="12"/>
  <c r="O164" i="12"/>
  <c r="O148" i="12"/>
  <c r="O140" i="12"/>
  <c r="O132" i="12"/>
  <c r="O125" i="12"/>
  <c r="O117" i="12"/>
  <c r="O109" i="12"/>
  <c r="O101" i="12"/>
  <c r="O86" i="12"/>
  <c r="O78" i="12"/>
  <c r="O72" i="12"/>
  <c r="O64" i="12"/>
  <c r="O48" i="12"/>
  <c r="O40" i="12"/>
  <c r="O32" i="12"/>
  <c r="O24" i="12"/>
  <c r="O16" i="12"/>
  <c r="O187" i="12"/>
  <c r="O179" i="12"/>
  <c r="O171" i="12"/>
  <c r="O163" i="12"/>
  <c r="O155" i="12"/>
  <c r="O147" i="12"/>
  <c r="O139" i="12"/>
  <c r="O110" i="12"/>
  <c r="O156" i="12"/>
  <c r="O56" i="12"/>
  <c r="O128" i="12"/>
  <c r="O120" i="12"/>
  <c r="O112" i="12"/>
  <c r="O104" i="12"/>
  <c r="O96" i="12"/>
  <c r="O89" i="12"/>
  <c r="O81" i="12"/>
  <c r="O59" i="12"/>
  <c r="O51" i="12"/>
  <c r="O44" i="12"/>
  <c r="O35" i="12"/>
  <c r="O27" i="12"/>
  <c r="O19" i="12"/>
  <c r="O182" i="12"/>
  <c r="O174" i="12"/>
  <c r="O166" i="12"/>
  <c r="O158" i="12"/>
  <c r="O150" i="12"/>
  <c r="O142" i="12"/>
  <c r="O134" i="12"/>
  <c r="O127" i="12"/>
  <c r="O119" i="12"/>
  <c r="O111" i="12"/>
  <c r="O103" i="12"/>
  <c r="O95" i="12"/>
  <c r="O88" i="12"/>
  <c r="O80" i="12"/>
  <c r="O74" i="12"/>
  <c r="O66" i="12"/>
  <c r="O58" i="12"/>
  <c r="O50" i="12"/>
  <c r="O43" i="12"/>
  <c r="O34" i="12"/>
  <c r="O26" i="12"/>
  <c r="O18" i="12"/>
  <c r="O130" i="12"/>
  <c r="O98" i="12"/>
  <c r="O69" i="12"/>
  <c r="O11" i="12"/>
  <c r="O181" i="12"/>
  <c r="O173" i="12"/>
  <c r="O165" i="12"/>
  <c r="O157" i="12"/>
  <c r="O149" i="12"/>
  <c r="O141" i="12"/>
  <c r="O133" i="12"/>
  <c r="O126" i="12"/>
  <c r="O118" i="12"/>
  <c r="O102" i="12"/>
  <c r="O94" i="12"/>
  <c r="O87" i="12"/>
  <c r="O73" i="12"/>
  <c r="O65" i="12"/>
  <c r="O57" i="12"/>
  <c r="O49" i="12"/>
  <c r="O41" i="12"/>
  <c r="O33" i="12"/>
  <c r="O25" i="12"/>
  <c r="O17" i="12"/>
  <c r="O160" i="12"/>
  <c r="O178" i="12"/>
  <c r="O162" i="12"/>
  <c r="O146" i="12"/>
  <c r="O116" i="12"/>
  <c r="O100" i="12"/>
  <c r="O85" i="12"/>
  <c r="O71" i="12"/>
  <c r="O55" i="12"/>
  <c r="O31" i="12"/>
  <c r="O15" i="12"/>
  <c r="O185" i="12"/>
  <c r="O177" i="12"/>
  <c r="O169" i="12"/>
  <c r="O161" i="12"/>
  <c r="O153" i="12"/>
  <c r="O145" i="12"/>
  <c r="O137" i="12"/>
  <c r="O131" i="12"/>
  <c r="O123" i="12"/>
  <c r="O115" i="12"/>
  <c r="O107" i="12"/>
  <c r="O99" i="12"/>
  <c r="O92" i="12"/>
  <c r="O84" i="12"/>
  <c r="O76" i="12"/>
  <c r="O70" i="12"/>
  <c r="O62" i="12"/>
  <c r="O54" i="12"/>
  <c r="O46" i="12"/>
  <c r="O38" i="12"/>
  <c r="O30" i="12"/>
  <c r="O22" i="12"/>
  <c r="O14" i="12"/>
  <c r="O61" i="12"/>
  <c r="O53" i="12"/>
  <c r="O45" i="12"/>
  <c r="O37" i="12"/>
  <c r="O29" i="12"/>
  <c r="O21" i="12"/>
  <c r="O13" i="12"/>
  <c r="O186" i="12"/>
  <c r="O170" i="12"/>
  <c r="O154" i="12"/>
  <c r="O138" i="12"/>
  <c r="O124" i="12"/>
  <c r="O108" i="12"/>
  <c r="O93" i="12"/>
  <c r="O77" i="12"/>
  <c r="O63" i="12"/>
  <c r="O47" i="12"/>
  <c r="O39" i="12"/>
  <c r="O23" i="12"/>
  <c r="O183" i="12"/>
  <c r="O175" i="12"/>
  <c r="O167" i="12"/>
  <c r="O159" i="12"/>
  <c r="O151" i="12"/>
  <c r="O143" i="12"/>
  <c r="O135" i="12"/>
  <c r="O129" i="12"/>
  <c r="O121" i="12"/>
  <c r="O113" i="12"/>
  <c r="O105" i="12"/>
  <c r="O97" i="12"/>
  <c r="O90" i="12"/>
  <c r="O82" i="12"/>
  <c r="O68" i="12"/>
  <c r="O60" i="12"/>
  <c r="O52" i="12"/>
  <c r="O36" i="12"/>
  <c r="O28" i="12"/>
  <c r="O20" i="12"/>
  <c r="M10" i="12"/>
  <c r="O10" i="12" l="1"/>
  <c r="D5" i="12"/>
  <c r="O67" i="12" l="1"/>
</calcChain>
</file>

<file path=xl/sharedStrings.xml><?xml version="1.0" encoding="utf-8"?>
<sst xmlns="http://schemas.openxmlformats.org/spreadsheetml/2006/main" count="1511" uniqueCount="772">
  <si>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</si>
  <si>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</si>
  <si>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</si>
  <si>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</si>
  <si>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</si>
  <si>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</si>
  <si>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</si>
  <si>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</si>
  <si>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</si>
  <si>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</si>
  <si>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</si>
  <si>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</si>
  <si>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</si>
  <si>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</si>
  <si>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</si>
  <si>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</si>
  <si>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</si>
  <si>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</si>
  <si>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</si>
  <si>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</si>
  <si>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</si>
  <si>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</si>
  <si>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</si>
  <si>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</si>
  <si>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</si>
  <si>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</si>
  <si>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</si>
  <si>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</si>
  <si>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</si>
  <si>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</si>
  <si>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</si>
  <si>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</si>
  <si>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</si>
  <si>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</si>
  <si>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</si>
  <si>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</si>
  <si>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</si>
  <si>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</si>
  <si>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</si>
  <si>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</si>
  <si>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</si>
  <si>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</si>
  <si>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</si>
  <si>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</si>
  <si>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</si>
  <si>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</si>
  <si>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</si>
  <si>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</si>
  <si>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</si>
  <si>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</si>
  <si>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</si>
  <si>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</si>
  <si>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</si>
  <si>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</si>
  <si>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</si>
  <si>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</si>
  <si>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</si>
  <si>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</si>
  <si>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</si>
  <si>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</si>
  <si>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</si>
  <si>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</si>
  <si>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</si>
  <si>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</si>
  <si>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</si>
  <si>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</si>
  <si>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</si>
  <si>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</si>
  <si>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</si>
  <si>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</si>
  <si>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</si>
  <si>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</si>
  <si>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</si>
  <si>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</si>
  <si>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</si>
  <si>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</si>
  <si>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</si>
  <si>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</si>
  <si>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</si>
  <si>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</si>
  <si>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</si>
  <si>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</si>
  <si>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</si>
  <si>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</si>
  <si>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</si>
  <si>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</si>
  <si>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</si>
  <si>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</si>
  <si>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</si>
  <si>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</si>
  <si>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</si>
  <si>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</si>
  <si>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</si>
  <si>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</si>
  <si>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</si>
  <si>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</si>
  <si>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</si>
  <si>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</si>
  <si>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</si>
  <si>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</si>
  <si>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</si>
  <si>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</si>
  <si>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</si>
  <si>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</si>
  <si>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</si>
  <si>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</si>
  <si>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</si>
  <si>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</si>
  <si>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</si>
  <si>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</si>
  <si>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</si>
  <si>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</si>
  <si>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</si>
  <si>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</si>
  <si>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</si>
  <si>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</si>
  <si>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</si>
  <si>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</si>
  <si>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</si>
  <si>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</si>
  <si>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</si>
  <si>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</si>
  <si>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</si>
  <si>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</si>
  <si>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</si>
  <si>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</si>
  <si>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</si>
  <si>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</si>
  <si>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</si>
  <si>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</si>
  <si>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</si>
  <si>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</si>
  <si>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</si>
  <si>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</si>
  <si>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</si>
  <si>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</si>
  <si>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</si>
  <si>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</si>
  <si>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</si>
  <si>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</si>
  <si>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</si>
  <si>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</si>
  <si>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</si>
  <si>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</si>
  <si>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</si>
  <si>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</si>
  <si>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</si>
  <si>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</si>
  <si>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</si>
  <si>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</si>
  <si>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</si>
  <si>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</si>
  <si>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</si>
  <si>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</si>
  <si>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</si>
  <si>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</si>
  <si>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</si>
  <si>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</si>
  <si>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</si>
  <si>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</si>
  <si>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</si>
  <si>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</si>
  <si>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</si>
  <si>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</si>
  <si>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</si>
  <si>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</si>
  <si>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</si>
  <si>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</si>
  <si>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</si>
  <si>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</si>
  <si>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</si>
  <si>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</si>
  <si>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</si>
  <si>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</si>
  <si>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</si>
  <si>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</si>
  <si>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</si>
  <si>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</si>
  <si>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</si>
  <si>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</si>
  <si>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</si>
  <si>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</si>
  <si>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</si>
  <si>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</si>
  <si>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</si>
  <si>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</si>
  <si>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</si>
  <si>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</si>
  <si>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</si>
  <si>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</si>
  <si>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</si>
  <si>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</si>
  <si>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</si>
  <si>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</si>
  <si>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</si>
  <si>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</si>
  <si>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</si>
  <si>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</si>
  <si>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</si>
  <si>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</si>
  <si>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</si>
  <si>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</si>
  <si>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</si>
  <si>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</si>
  <si>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</si>
  <si>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</si>
  <si>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</si>
  <si>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</si>
  <si>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</si>
  <si>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</si>
  <si>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</si>
  <si>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</si>
  <si>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</si>
  <si>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</si>
  <si>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</si>
  <si>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</si>
  <si>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</si>
  <si>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</si>
  <si>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</si>
  <si>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</si>
  <si>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</si>
  <si>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</si>
  <si>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</si>
  <si>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</si>
  <si>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</si>
  <si>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</si>
  <si>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</si>
  <si>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</si>
  <si>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</si>
  <si>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</si>
  <si>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</si>
  <si>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</si>
  <si>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</si>
  <si>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</si>
  <si>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</si>
  <si>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</si>
  <si>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</si>
  <si>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</si>
  <si>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</si>
  <si>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</si>
  <si>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</si>
  <si>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</si>
  <si>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</si>
  <si>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</si>
  <si>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</si>
  <si>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</si>
  <si>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</si>
  <si>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</si>
  <si>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>CONSERJE</t>
  </si>
  <si>
    <t xml:space="preserve">SECRETARIA </t>
  </si>
  <si>
    <t>MIEMBRO DE SEGURIDAD</t>
  </si>
  <si>
    <t>ENCARGADA</t>
  </si>
  <si>
    <t>CAJERA</t>
  </si>
  <si>
    <t>DEPARTAMENTO DE DIRECCION</t>
  </si>
  <si>
    <t>DEPARTAMENTO DE PLANIFICACION ESTRATEGICA</t>
  </si>
  <si>
    <t>DEPARTAMENTO DE ADMINISTRACION</t>
  </si>
  <si>
    <t>DEPARTAMENTO DE SEGURIDAD</t>
  </si>
  <si>
    <t>DEPARTAMENTO DE COMPRAS Y CONTRATACIONES</t>
  </si>
  <si>
    <t>DEPARTAMENTO DE ATENCION AL USUARIO</t>
  </si>
  <si>
    <t>DEPARTAMENTO ALMACEN GENERAL</t>
  </si>
  <si>
    <t>DEPARTAMENTO DE COCINA</t>
  </si>
  <si>
    <t>DEPARTAMENTO DE ADMISION</t>
  </si>
  <si>
    <t>DEPARTAMENTO DE ARCHIVO CLINICO</t>
  </si>
  <si>
    <t>DEPARTAMENTO DE TECNOLOGIA DE LA INFORMACION</t>
  </si>
  <si>
    <t>DEPARTAMENTO DE TESORERIA</t>
  </si>
  <si>
    <t>DEPARTAMENTO DE CONTABILIDAD</t>
  </si>
  <si>
    <t>DEEPARTAMENTO DE ACTIVO FIJO</t>
  </si>
  <si>
    <t>DEPARTAMENTO DE SEGUROS MEDICOS</t>
  </si>
  <si>
    <t>DEPARTAMENTO DE SUB-DIRECCION MÉDICA</t>
  </si>
  <si>
    <t>DEPARTAMENTO DE ENFERMERIA</t>
  </si>
  <si>
    <t>DEPARTAMENTO DE CARDIOLOGIA</t>
  </si>
  <si>
    <t>DEPARTAMENTO DE CARDIOVASCULAR</t>
  </si>
  <si>
    <t>DEPARTAMENTO DE CIRUGIA CARDIACA</t>
  </si>
  <si>
    <t>DEPARTAMENTO DE TRASPLANTE</t>
  </si>
  <si>
    <t xml:space="preserve">DEPARTAMENTO DE FISIATRIA </t>
  </si>
  <si>
    <t>DEPARTAMENTO DE PSICOLOGIA CLINICA</t>
  </si>
  <si>
    <t>DEPARTAMENTO DE ANESTESIOLOGIA</t>
  </si>
  <si>
    <t>DEPARTAMENTO DE NEUROCIRUGIA</t>
  </si>
  <si>
    <t>DEPARTAMENTO DE OFTALMOLOGIA</t>
  </si>
  <si>
    <t>DEPARTAMENTO DE HEMODINAMIA</t>
  </si>
  <si>
    <t>DEPARTAMENTO DE LABORATORIO</t>
  </si>
  <si>
    <t>DEPARTAMENTO DE ALMACEN DE MEDICAMENTOS</t>
  </si>
  <si>
    <t>DEPARTAMENTO DE FARMACIA</t>
  </si>
  <si>
    <t>DEPARTAMENTO DE HEMATOLOGIA</t>
  </si>
  <si>
    <t>DEPARTAMENTO DE HIGIENIZACION</t>
  </si>
  <si>
    <t>DEPARTAMENTO DE NEUMOLOGIA</t>
  </si>
  <si>
    <t>DEPARTAMENTO DE NUTRICION</t>
  </si>
  <si>
    <t>DEPARTAMENTO DE MANTENIMIENTO</t>
  </si>
  <si>
    <t>DEPARTAMENTO DE ESTADISTICA</t>
  </si>
  <si>
    <t>DEPARTAMENTO DE FISCALIZACION Y CONTROL</t>
  </si>
  <si>
    <t>DEPARTAMENTO DE RELACIONES PUBLICAS</t>
  </si>
  <si>
    <t>DEPARTAMENTO DE SERVICIO SOCIAL</t>
  </si>
  <si>
    <t>DEPARTAMENTO DE LEGAL</t>
  </si>
  <si>
    <t>DEPARTAMENTO DE LAVANDERIA</t>
  </si>
  <si>
    <t>DEPARTAMENTO DE NEFROLOGIA-HEMODIALISIS</t>
  </si>
  <si>
    <t>DEPARTAMENTO DE AUDITORIA MEDICA</t>
  </si>
  <si>
    <t>DEPARTAMENTO DE PEDIATRIA</t>
  </si>
  <si>
    <t>DEPARTAMENTO DE INFECTOLOGIA</t>
  </si>
  <si>
    <t>DEPARTAMENTO DE OAI</t>
  </si>
  <si>
    <t>TEMPORAL</t>
  </si>
  <si>
    <t xml:space="preserve">ARCHIVO MEDICO </t>
  </si>
  <si>
    <t>CARDIOLOGIA</t>
  </si>
  <si>
    <t xml:space="preserve">DEPARTAMENTO DE RECURSOS HUMANOS </t>
  </si>
  <si>
    <t xml:space="preserve">HOSTELERIA HOSPITALARIA </t>
  </si>
  <si>
    <t>ADMINISTRACION</t>
  </si>
  <si>
    <t xml:space="preserve">TEODORA RAQUEL </t>
  </si>
  <si>
    <t xml:space="preserve">LINDA ALEXANDRA </t>
  </si>
  <si>
    <t>WANDA JACQUELINE</t>
  </si>
  <si>
    <t>ALEXANDRA MARISOL</t>
  </si>
  <si>
    <t xml:space="preserve">ROSA </t>
  </si>
  <si>
    <t>LIBIA MARCEL</t>
  </si>
  <si>
    <t>CARLOS ALTAGRACIA</t>
  </si>
  <si>
    <t xml:space="preserve">EVANGELISTA </t>
  </si>
  <si>
    <t>LISSET TERESA AURORA</t>
  </si>
  <si>
    <t xml:space="preserve">BLANCA YASMEL </t>
  </si>
  <si>
    <t>EMENEGILDO</t>
  </si>
  <si>
    <t>EUNICE</t>
  </si>
  <si>
    <t xml:space="preserve">ESTRELLA MARÍA </t>
  </si>
  <si>
    <t>FRANCHESKA CRISTABEL</t>
  </si>
  <si>
    <t>GLADYS</t>
  </si>
  <si>
    <t xml:space="preserve">TAMMY DALEGNY </t>
  </si>
  <si>
    <t xml:space="preserve">EMELIN </t>
  </si>
  <si>
    <t xml:space="preserve">YOJANY </t>
  </si>
  <si>
    <t>FELICITA ALTAGRACIA</t>
  </si>
  <si>
    <t xml:space="preserve">CHRISTINA JHEZELLE </t>
  </si>
  <si>
    <t xml:space="preserve">RUTH MEIRY </t>
  </si>
  <si>
    <t>EVA ALEXANDRA</t>
  </si>
  <si>
    <t xml:space="preserve">LUIS ONORIO </t>
  </si>
  <si>
    <t>FRANCISCO JOSÉ</t>
  </si>
  <si>
    <t xml:space="preserve">MARIELY </t>
  </si>
  <si>
    <t xml:space="preserve">CRISTHEL LAINEE </t>
  </si>
  <si>
    <t xml:space="preserve">HERMIS WILLMAN </t>
  </si>
  <si>
    <t xml:space="preserve">GINETTE MARINA </t>
  </si>
  <si>
    <t xml:space="preserve">SANDRA YANIBEL </t>
  </si>
  <si>
    <t xml:space="preserve">JENNIFFER MICHELLE </t>
  </si>
  <si>
    <t xml:space="preserve">ARLETTE DAHIANA </t>
  </si>
  <si>
    <t xml:space="preserve">RENNIS ANDRES </t>
  </si>
  <si>
    <t xml:space="preserve">FRANCISCO JAVIER </t>
  </si>
  <si>
    <t>GREGORIA</t>
  </si>
  <si>
    <t>KEESHA ALTAGRACIA</t>
  </si>
  <si>
    <t xml:space="preserve">EISTHER BRAYAN </t>
  </si>
  <si>
    <t xml:space="preserve">JOSE MANELIK </t>
  </si>
  <si>
    <t>EMILIO</t>
  </si>
  <si>
    <t xml:space="preserve">SANDERS </t>
  </si>
  <si>
    <t xml:space="preserve">JOSE ALBERTO </t>
  </si>
  <si>
    <t xml:space="preserve">GEORGE SAMUEL </t>
  </si>
  <si>
    <t xml:space="preserve">JEDIDIAS </t>
  </si>
  <si>
    <t xml:space="preserve">YEISON RAFAEL </t>
  </si>
  <si>
    <t xml:space="preserve">YOMAIRA </t>
  </si>
  <si>
    <t>GEIDY</t>
  </si>
  <si>
    <t xml:space="preserve">JANNY </t>
  </si>
  <si>
    <t>DAISY AMELIA</t>
  </si>
  <si>
    <t>JUANA MERCEDES</t>
  </si>
  <si>
    <t>ADA ISABEL</t>
  </si>
  <si>
    <t xml:space="preserve">RUBY </t>
  </si>
  <si>
    <t>JOEL</t>
  </si>
  <si>
    <t xml:space="preserve">JEOVANNY MARISOL </t>
  </si>
  <si>
    <t>GENESIS LISBETTE</t>
  </si>
  <si>
    <t>BELKYS INOSENCIA ALTAGRACIA</t>
  </si>
  <si>
    <t>ALEXANDRA</t>
  </si>
  <si>
    <t xml:space="preserve">BERNARDO </t>
  </si>
  <si>
    <t xml:space="preserve">JORGE LUIS  		</t>
  </si>
  <si>
    <t xml:space="preserve">WALKIRIA AIMEE </t>
  </si>
  <si>
    <t xml:space="preserve">RHINA YELENIA </t>
  </si>
  <si>
    <t xml:space="preserve">EULER EDUARDO </t>
  </si>
  <si>
    <t xml:space="preserve">NOÉ </t>
  </si>
  <si>
    <t xml:space="preserve">PAULINO </t>
  </si>
  <si>
    <t>KEYLA ANGIOLINA</t>
  </si>
  <si>
    <t xml:space="preserve">KEISY PAOLA </t>
  </si>
  <si>
    <t>ALEX JUNIOR</t>
  </si>
  <si>
    <t xml:space="preserve">JOSE MIGUEL </t>
  </si>
  <si>
    <t xml:space="preserve">JANNY ELIZABETH </t>
  </si>
  <si>
    <t xml:space="preserve">JORGE LUIS </t>
  </si>
  <si>
    <t xml:space="preserve">ANA IRIS </t>
  </si>
  <si>
    <t xml:space="preserve">OSVALDO </t>
  </si>
  <si>
    <t>GELISSON</t>
  </si>
  <si>
    <t xml:space="preserve">RAMÓN ALEXANDER </t>
  </si>
  <si>
    <t xml:space="preserve">JEFFREY ANTONIO </t>
  </si>
  <si>
    <t xml:space="preserve">INOSENCIA </t>
  </si>
  <si>
    <t xml:space="preserve">ADA YILDA </t>
  </si>
  <si>
    <t xml:space="preserve">JUANA </t>
  </si>
  <si>
    <t xml:space="preserve">LUZ MELANIA </t>
  </si>
  <si>
    <t xml:space="preserve">AUSTRIA RAQUEL </t>
  </si>
  <si>
    <t xml:space="preserve">DELIA MABEL </t>
  </si>
  <si>
    <t xml:space="preserve">YUDERKA </t>
  </si>
  <si>
    <t xml:space="preserve">CARLOS DAVID </t>
  </si>
  <si>
    <t xml:space="preserve">ELADIO </t>
  </si>
  <si>
    <t xml:space="preserve">LEIVIN CARINY </t>
  </si>
  <si>
    <t>GLENNY ANTONIA</t>
  </si>
  <si>
    <t>CARLOS GERALDO</t>
  </si>
  <si>
    <t xml:space="preserve">XIOMARA </t>
  </si>
  <si>
    <t xml:space="preserve">ROBINSON </t>
  </si>
  <si>
    <t xml:space="preserve">FRANCISCO ANTONIO </t>
  </si>
  <si>
    <t>ÁNGEL LUIS</t>
  </si>
  <si>
    <t>CHARINA ANTONIA</t>
  </si>
  <si>
    <t xml:space="preserve">MANUEL DE JESUS </t>
  </si>
  <si>
    <t>FIDIAS DEL CARMEN</t>
  </si>
  <si>
    <t xml:space="preserve">BIENVENIDO </t>
  </si>
  <si>
    <t xml:space="preserve">BIANCA </t>
  </si>
  <si>
    <t xml:space="preserve">RAMON ANTONIO </t>
  </si>
  <si>
    <t>NICAURYS</t>
  </si>
  <si>
    <t xml:space="preserve">NORKIS </t>
  </si>
  <si>
    <t>ROSA ANGELICA</t>
  </si>
  <si>
    <t xml:space="preserve">STARLIN </t>
  </si>
  <si>
    <t xml:space="preserve">ELIZABETH </t>
  </si>
  <si>
    <t xml:space="preserve">CRISLAURYS PAULA </t>
  </si>
  <si>
    <t xml:space="preserve">RUTH NEISY </t>
  </si>
  <si>
    <t xml:space="preserve">SANTA GENOVEVA </t>
  </si>
  <si>
    <t xml:space="preserve">NICOLLE SELINE </t>
  </si>
  <si>
    <t>KENIA LORENZA</t>
  </si>
  <si>
    <t>LEONARDINA</t>
  </si>
  <si>
    <t xml:space="preserve">DORA MILAGROS </t>
  </si>
  <si>
    <t>MARY</t>
  </si>
  <si>
    <t xml:space="preserve">ELSA JULIA </t>
  </si>
  <si>
    <t>CARMEN RITA</t>
  </si>
  <si>
    <t xml:space="preserve">VILMANIA NEREYDA </t>
  </si>
  <si>
    <t xml:space="preserve">SIRIA LOURDES DEL CARMEN </t>
  </si>
  <si>
    <t xml:space="preserve">ROHANNA </t>
  </si>
  <si>
    <t xml:space="preserve">WANDY JULIAN </t>
  </si>
  <si>
    <t xml:space="preserve">OMAR JOSE </t>
  </si>
  <si>
    <t xml:space="preserve">EDUARDO ELIAS </t>
  </si>
  <si>
    <t xml:space="preserve">ENRIQUE </t>
  </si>
  <si>
    <t xml:space="preserve">YANIRA </t>
  </si>
  <si>
    <t>ESMERLIN MODESTO</t>
  </si>
  <si>
    <t xml:space="preserve">LUZ DEL ALBA  </t>
  </si>
  <si>
    <t xml:space="preserve">FRANSCISCO MIGUEL </t>
  </si>
  <si>
    <t xml:space="preserve">JOHANNY </t>
  </si>
  <si>
    <t xml:space="preserve">JANISSA HOLGUIN </t>
  </si>
  <si>
    <t>NELSON</t>
  </si>
  <si>
    <t xml:space="preserve">ESPEDY RAFAEL </t>
  </si>
  <si>
    <t xml:space="preserve">WILSON BIENVENIDO </t>
  </si>
  <si>
    <t xml:space="preserve">FRADWIKINGS </t>
  </si>
  <si>
    <t xml:space="preserve">RAFAEL BAUTISTA </t>
  </si>
  <si>
    <t xml:space="preserve">DAMARIS </t>
  </si>
  <si>
    <t xml:space="preserve">EMERSON VENTURA </t>
  </si>
  <si>
    <t xml:space="preserve">MARTIN JOSE LUIS </t>
  </si>
  <si>
    <t xml:space="preserve">MARÍA ZENIA </t>
  </si>
  <si>
    <t xml:space="preserve">ALEXANDRO </t>
  </si>
  <si>
    <t xml:space="preserve">FERNANDO RAÚL </t>
  </si>
  <si>
    <t xml:space="preserve">ISIS NEFERTITI </t>
  </si>
  <si>
    <t xml:space="preserve">RAFAEL DARIO </t>
  </si>
  <si>
    <t xml:space="preserve">YOSAMNY </t>
  </si>
  <si>
    <t xml:space="preserve">DIOGENES </t>
  </si>
  <si>
    <t xml:space="preserve">CRISTINA NAIROBI </t>
  </si>
  <si>
    <t>CRISEL EUNICE</t>
  </si>
  <si>
    <t>LUIS ANTONIO</t>
  </si>
  <si>
    <t xml:space="preserve">ELBA MILAGROS </t>
  </si>
  <si>
    <t xml:space="preserve">MIRLA MASSIEL </t>
  </si>
  <si>
    <t>CATHERINE RUTHILYN</t>
  </si>
  <si>
    <t>MARIEL SALOME</t>
  </si>
  <si>
    <t xml:space="preserve">ANASTACIA JAYRALINA </t>
  </si>
  <si>
    <t>PATRIA JOSEFINA</t>
  </si>
  <si>
    <t>ELVA ELINOR</t>
  </si>
  <si>
    <t xml:space="preserve">FRANCIA JACKELINE </t>
  </si>
  <si>
    <t xml:space="preserve">LUZ MARIA </t>
  </si>
  <si>
    <t xml:space="preserve">ALBA IRIS </t>
  </si>
  <si>
    <t>CATALINA</t>
  </si>
  <si>
    <t xml:space="preserve">CARMEN YOSELIN </t>
  </si>
  <si>
    <t xml:space="preserve">EVELYN DEL CARMEN </t>
  </si>
  <si>
    <t>LIREDY EMILIA</t>
  </si>
  <si>
    <t xml:space="preserve">JOSE JOAQUIN </t>
  </si>
  <si>
    <t xml:space="preserve">CARLOS MANUEL </t>
  </si>
  <si>
    <t>ERIKA DE LOS ÁNGELES</t>
  </si>
  <si>
    <t xml:space="preserve">DOMINGO DE JESÚS </t>
  </si>
  <si>
    <t xml:space="preserve">RICHARD HUGUES ALAIN MARIE </t>
  </si>
  <si>
    <t>DANIEL BERNARDINO</t>
  </si>
  <si>
    <t xml:space="preserve">RAMON </t>
  </si>
  <si>
    <t xml:space="preserve">CESAR NICOLAS </t>
  </si>
  <si>
    <t xml:space="preserve">MINERVA </t>
  </si>
  <si>
    <t xml:space="preserve">JANET ALTAGRACIA </t>
  </si>
  <si>
    <t xml:space="preserve">MILKA EDUVIGIS </t>
  </si>
  <si>
    <t xml:space="preserve">KARINA ELIZABETH </t>
  </si>
  <si>
    <t xml:space="preserve">BRIGIDA AGUSTINA VENTURA </t>
  </si>
  <si>
    <t xml:space="preserve">FRANCISCO </t>
  </si>
  <si>
    <t xml:space="preserve">CRISTAL DENNISSE </t>
  </si>
  <si>
    <t>CARLOS HERIBERTO</t>
  </si>
  <si>
    <t xml:space="preserve">CATHERINE </t>
  </si>
  <si>
    <t xml:space="preserve">NATHANIEL </t>
  </si>
  <si>
    <t xml:space="preserve">KEITER ESCANIO </t>
  </si>
  <si>
    <t>YUDEINY CARLINA</t>
  </si>
  <si>
    <t>MARMOLEJOS REYES</t>
  </si>
  <si>
    <t>ZARZUELA</t>
  </si>
  <si>
    <t>LEREBOURS SANTANA</t>
  </si>
  <si>
    <t>GOMEZ FELIZ</t>
  </si>
  <si>
    <t>DE LEON REYES</t>
  </si>
  <si>
    <t>GARCIA MARTINEZ</t>
  </si>
  <si>
    <t>REYNOSO FRÍAS</t>
  </si>
  <si>
    <t xml:space="preserve"> GARCIA HERNANDEZ</t>
  </si>
  <si>
    <t>BELTRE SUERO</t>
  </si>
  <si>
    <t>FAJARDO</t>
  </si>
  <si>
    <t xml:space="preserve">GONZALEZ BELEN </t>
  </si>
  <si>
    <t xml:space="preserve">SAMBOY SANCHEZ </t>
  </si>
  <si>
    <t>MEDINA NÚÑEZ</t>
  </si>
  <si>
    <t xml:space="preserve">LÓPEZ GÓMEZ </t>
  </si>
  <si>
    <t xml:space="preserve">MARTINEZ CAPELLAN </t>
  </si>
  <si>
    <t>MARTINEZ DE LA CRUZ</t>
  </si>
  <si>
    <t xml:space="preserve">DE LEÓN ALCÁNTARA </t>
  </si>
  <si>
    <t>VALERA RAMÍREZ</t>
  </si>
  <si>
    <t>REINOSO TAVERAS</t>
  </si>
  <si>
    <t>SOSA LEGER</t>
  </si>
  <si>
    <t>OVALLES ROSARIO</t>
  </si>
  <si>
    <t>GONZÁLEZ TORRES</t>
  </si>
  <si>
    <t>VILLABRILLE MÉNDEZ</t>
  </si>
  <si>
    <t xml:space="preserve">REYNOSO CAPELLAN </t>
  </si>
  <si>
    <t>VICIOSO DE LOS SANTOS</t>
  </si>
  <si>
    <t>ABREU MENDEZ</t>
  </si>
  <si>
    <t>CAMILO FAÑA</t>
  </si>
  <si>
    <t>FRIAS LARA</t>
  </si>
  <si>
    <t>MORONTA SANTOS</t>
  </si>
  <si>
    <t>TRINIDAD MATOS</t>
  </si>
  <si>
    <t xml:space="preserve">IMBERT LORENZO </t>
  </si>
  <si>
    <t>GIL VALDEZ</t>
  </si>
  <si>
    <t>VALLEJO PEREZ</t>
  </si>
  <si>
    <t>MEDINA</t>
  </si>
  <si>
    <t>FELIZ MENDEZ</t>
  </si>
  <si>
    <t>JIMENEZ CARDOZE</t>
  </si>
  <si>
    <t xml:space="preserve"> PEREZ VALERIO</t>
  </si>
  <si>
    <t>MOREL CUEVAS</t>
  </si>
  <si>
    <t>BUENO PLACIDO</t>
  </si>
  <si>
    <t>DE LOS SANTOS</t>
  </si>
  <si>
    <t>MARTINEZ VALDEZ</t>
  </si>
  <si>
    <t>GUTIÉRREZ TEJEDA</t>
  </si>
  <si>
    <t>PEREZ PEREZ</t>
  </si>
  <si>
    <t>NUÑEZ CONTRERAS</t>
  </si>
  <si>
    <t xml:space="preserve">VALENZUELA DE OLEO BELLO </t>
  </si>
  <si>
    <t>REYNOSO RODRIGUEZ</t>
  </si>
  <si>
    <t>DE LA ROSA</t>
  </si>
  <si>
    <t>DUVAL MICHEL</t>
  </si>
  <si>
    <t>FELIZ MARRERO</t>
  </si>
  <si>
    <t>LEYBA GARCIA</t>
  </si>
  <si>
    <t>LAZALA GARCIA</t>
  </si>
  <si>
    <t>BELLO</t>
  </si>
  <si>
    <t>MATOS MALAVEZ</t>
  </si>
  <si>
    <t>DEL TORO MEDINA</t>
  </si>
  <si>
    <t xml:space="preserve">ARIAS GONZALEZ </t>
  </si>
  <si>
    <t>ORTIZ GUERRERO</t>
  </si>
  <si>
    <t xml:space="preserve">MONTERO PICARDO </t>
  </si>
  <si>
    <t xml:space="preserve">MALOON TURBI </t>
  </si>
  <si>
    <t xml:space="preserve">DOYLIN FLORES </t>
  </si>
  <si>
    <t>BRITO BENÍTEZ</t>
  </si>
  <si>
    <t>SANCHEZ</t>
  </si>
  <si>
    <t xml:space="preserve"> ALFONSO ALMANZAR</t>
  </si>
  <si>
    <t>LIRIANO AGÜERO</t>
  </si>
  <si>
    <t>DE JESUS</t>
  </si>
  <si>
    <t>SOSA DE LA CRUZ</t>
  </si>
  <si>
    <t xml:space="preserve">MATEO ROSADO </t>
  </si>
  <si>
    <t xml:space="preserve">VALERIO VARGAS </t>
  </si>
  <si>
    <t xml:space="preserve">ADAMES MERAN </t>
  </si>
  <si>
    <t>LEBRÓN SANTOS</t>
  </si>
  <si>
    <t>ALCÁNTARA SEGURA</t>
  </si>
  <si>
    <t>RIVERA MATEO</t>
  </si>
  <si>
    <t>POLANCO BRITO</t>
  </si>
  <si>
    <t xml:space="preserve">ROSARIO ROBLES DE PEREZ </t>
  </si>
  <si>
    <t>FORTUNA REYES</t>
  </si>
  <si>
    <t xml:space="preserve">CROUSSET PAULINO </t>
  </si>
  <si>
    <t xml:space="preserve">LUCIANO MARTINEZ </t>
  </si>
  <si>
    <t>SANTIAGO TERRERO</t>
  </si>
  <si>
    <t xml:space="preserve">SUERO   </t>
  </si>
  <si>
    <t xml:space="preserve">VALENZUELA LUCIANO </t>
  </si>
  <si>
    <t>ALCANTARA CONSTANZA</t>
  </si>
  <si>
    <t xml:space="preserve">SANTANA ROSARIO </t>
  </si>
  <si>
    <t>TORRES HERNÁNDEZ</t>
  </si>
  <si>
    <t>POLANCO MONTILLA</t>
  </si>
  <si>
    <t>SEGURA COLLADO</t>
  </si>
  <si>
    <t xml:space="preserve">CABRERA SENCION </t>
  </si>
  <si>
    <t>PARRA BAUTISTA</t>
  </si>
  <si>
    <t xml:space="preserve">JAQUEZ ROJAS </t>
  </si>
  <si>
    <t xml:space="preserve"> RODRÍGUEZ LUCAS</t>
  </si>
  <si>
    <t>BRITO CEDEÑO</t>
  </si>
  <si>
    <t xml:space="preserve">GOMEZ FERNANDO </t>
  </si>
  <si>
    <t>CABRERA SENCIÓN</t>
  </si>
  <si>
    <t>TOLENTINO CAYO</t>
  </si>
  <si>
    <t xml:space="preserve">VALDEZ MUÑOZ </t>
  </si>
  <si>
    <t xml:space="preserve"> ALTAGRACIA MARTINEZ</t>
  </si>
  <si>
    <t>ARAUJO CABRAL</t>
  </si>
  <si>
    <t xml:space="preserve"> RINCON ROSARIO</t>
  </si>
  <si>
    <t>SALDAÑA ENERIS</t>
  </si>
  <si>
    <t xml:space="preserve">PAULA SANTIAGO </t>
  </si>
  <si>
    <t xml:space="preserve">GONZALEZ </t>
  </si>
  <si>
    <t xml:space="preserve">RIVERA DE LOS SANTOS </t>
  </si>
  <si>
    <t xml:space="preserve">SANCHEZ VALDEZ </t>
  </si>
  <si>
    <t>DE LA ROSA ROSARIO</t>
  </si>
  <si>
    <t>SANCHEZ PUJOLS</t>
  </si>
  <si>
    <t>FRIAS PICHARDO</t>
  </si>
  <si>
    <t>EDUARDO DE PÉREZ</t>
  </si>
  <si>
    <t xml:space="preserve">GARCIA GARCIA </t>
  </si>
  <si>
    <t>ROA MONTILLA</t>
  </si>
  <si>
    <t>GARCÍA PIMENTEL</t>
  </si>
  <si>
    <t>MEDINA LANTIGUA</t>
  </si>
  <si>
    <t>ALTAGRACIA ZAYAS</t>
  </si>
  <si>
    <t>MAÑON RAMÍREZ</t>
  </si>
  <si>
    <t>UREÑA MOREL</t>
  </si>
  <si>
    <t>CASTAÑO ALFONSECA</t>
  </si>
  <si>
    <t xml:space="preserve">TACTUK GONZALEZ </t>
  </si>
  <si>
    <t xml:space="preserve">NINA MARTE </t>
  </si>
  <si>
    <t>CORDERO UBRI</t>
  </si>
  <si>
    <t>IGNACIO VALLEJO</t>
  </si>
  <si>
    <t>FAMILIA FRÍAS</t>
  </si>
  <si>
    <t xml:space="preserve">FELIPE RODRIGUEZ </t>
  </si>
  <si>
    <t xml:space="preserve">BRAVO CABRERA </t>
  </si>
  <si>
    <t xml:space="preserve">VERAS GARCIA </t>
  </si>
  <si>
    <t>ENCARNACIÓN SANTANA</t>
  </si>
  <si>
    <t xml:space="preserve">GARCIA TEJEDA </t>
  </si>
  <si>
    <t>RAMIREZ DIROCIE</t>
  </si>
  <si>
    <t>VARGAS REYES</t>
  </si>
  <si>
    <t xml:space="preserve">ALBA ALIFONSO </t>
  </si>
  <si>
    <t>SAMBOY TURBI</t>
  </si>
  <si>
    <t>FAMILIA LÓPEZ</t>
  </si>
  <si>
    <t xml:space="preserve">VERAS TRONCOSO </t>
  </si>
  <si>
    <t>REYES DECENA</t>
  </si>
  <si>
    <t>MARTE VASQUEZ</t>
  </si>
  <si>
    <t>MORALES BILLINI</t>
  </si>
  <si>
    <t>OLLER LÓPEZ</t>
  </si>
  <si>
    <t>PION BENGOA</t>
  </si>
  <si>
    <t>BERIGUETE PEREZ</t>
  </si>
  <si>
    <t>LEDESMA CUEVAS</t>
  </si>
  <si>
    <t xml:space="preserve">PEREYRA CASTRO DE PICHARDO </t>
  </si>
  <si>
    <t>BAÉZ</t>
  </si>
  <si>
    <t>DE LA ROSA CEDANO</t>
  </si>
  <si>
    <t>TEJEDA TORREZ</t>
  </si>
  <si>
    <t xml:space="preserve">MATOS HERNANDEZ </t>
  </si>
  <si>
    <t xml:space="preserve"> MUZO URBAEZ</t>
  </si>
  <si>
    <t>MERCEDES CASTILLO</t>
  </si>
  <si>
    <t>ALCANTARA ROSARIO</t>
  </si>
  <si>
    <t>ARACENA VARGAS</t>
  </si>
  <si>
    <t>SANCHEZ BARET</t>
  </si>
  <si>
    <t>ORTEGA FERMIN</t>
  </si>
  <si>
    <t xml:space="preserve">PEREZ GARCIA </t>
  </si>
  <si>
    <t>MARIÑEZ MUNOZ</t>
  </si>
  <si>
    <t>ROSS SALAS</t>
  </si>
  <si>
    <t>NOVA VALDEZ</t>
  </si>
  <si>
    <t xml:space="preserve">ACOSTA DEL ORBE </t>
  </si>
  <si>
    <t>RODRIGUEZ DIAZ</t>
  </si>
  <si>
    <t xml:space="preserve">ESTEPAN VALDEZ </t>
  </si>
  <si>
    <t>PUELLO HERRERA</t>
  </si>
  <si>
    <t>BAUTISTA JIMÉNEZ</t>
  </si>
  <si>
    <t xml:space="preserve">REYES QUEZADA </t>
  </si>
  <si>
    <t>VÁSQUEZ PANTALEÓN</t>
  </si>
  <si>
    <t>DOMINO GABRIEL</t>
  </si>
  <si>
    <t>ENCARNACIÓN</t>
  </si>
  <si>
    <t>GRACIANO ACEVEDO</t>
  </si>
  <si>
    <t xml:space="preserve">BELEN GARCIA </t>
  </si>
  <si>
    <t>RODRÍGUEZ PICHARDO</t>
  </si>
  <si>
    <t>CRUZ ABREU</t>
  </si>
  <si>
    <t>NUÑEZ GRULLON</t>
  </si>
  <si>
    <t>BELTRE DIAZ</t>
  </si>
  <si>
    <t>RUIZ GARCÍA</t>
  </si>
  <si>
    <t>RAMOS CORPORÁN</t>
  </si>
  <si>
    <t xml:space="preserve">MANZANILLO ROSARIO </t>
  </si>
  <si>
    <t xml:space="preserve"> GARCÍA LITHGOW</t>
  </si>
  <si>
    <t>GARCIA MATEO</t>
  </si>
  <si>
    <t>MARTINEZ EUSEBIO</t>
  </si>
  <si>
    <t>GARCÍA GONZÁLEZ</t>
  </si>
  <si>
    <t>HERNANDEZ GUZMAN</t>
  </si>
  <si>
    <t xml:space="preserve">ENCARGADA ADMINISTRATIVA </t>
  </si>
  <si>
    <t xml:space="preserve">ASISTENTE DE LA DIRECCION </t>
  </si>
  <si>
    <t>ANALISTA FINANCIERO</t>
  </si>
  <si>
    <t>TECNICO DE CONTABILIDAD</t>
  </si>
  <si>
    <t>PARALEGAL</t>
  </si>
  <si>
    <t>OFICIAL DE LA OAI</t>
  </si>
  <si>
    <t>RELACIONISTA PUBLICA</t>
  </si>
  <si>
    <t xml:space="preserve">TÉCNICO DE PLANIFICACIÓN </t>
  </si>
  <si>
    <t>ANALISTA DE CALIDAD</t>
  </si>
  <si>
    <t xml:space="preserve">GERENTE DE RECURSOS HUMANOS </t>
  </si>
  <si>
    <t xml:space="preserve">ANALISTA DE RECURSOS HUMANOS </t>
  </si>
  <si>
    <t xml:space="preserve">TECNICO DE RECURSOS HUMANOS </t>
  </si>
  <si>
    <t>ENCARGADA DE SERVICIO SOCIAL</t>
  </si>
  <si>
    <t xml:space="preserve">MÉDICO AUDITORA </t>
  </si>
  <si>
    <t>ENCARGADA DE  NOMINA</t>
  </si>
  <si>
    <t>ENCARGADO DE PRESUPUESTO</t>
  </si>
  <si>
    <t>COORDINADOR</t>
  </si>
  <si>
    <t xml:space="preserve">ANALISTA DE CONTABILIDAD </t>
  </si>
  <si>
    <t>ANALISTA DE CONTABILIDAD</t>
  </si>
  <si>
    <t>AUXILIAR DE CONTABILIDAD</t>
  </si>
  <si>
    <t>ENCARGADO DE ACTIVO FIJO</t>
  </si>
  <si>
    <t>TECNICO BIOMEDICO</t>
  </si>
  <si>
    <t>ENCARGADO</t>
  </si>
  <si>
    <t xml:space="preserve">TECNICO DE TESORERIA </t>
  </si>
  <si>
    <t>AUXILIAR DE ATENCION AL USUARIO DE SALUD</t>
  </si>
  <si>
    <t>MENSAJERO EXTERNO</t>
  </si>
  <si>
    <t xml:space="preserve">COORDINADORA </t>
  </si>
  <si>
    <t>AUXILIAR</t>
  </si>
  <si>
    <t>COORDINADOR DE COMPRAS Y CONTRATACIONES</t>
  </si>
  <si>
    <t>ANALISTA DE COMPRAS Y CONTRATACIONES</t>
  </si>
  <si>
    <t xml:space="preserve">INGENIERO ELECTROMECÁNICO </t>
  </si>
  <si>
    <t>AYUDANTE DE MANTENIMIENTO</t>
  </si>
  <si>
    <t>ENCARGADO DE ALMACEN</t>
  </si>
  <si>
    <t xml:space="preserve">ENCARGADO </t>
  </si>
  <si>
    <t xml:space="preserve">MEDICO ENDOCRINOLOGO </t>
  </si>
  <si>
    <t>ENCARGADO DE ESTADISTICA</t>
  </si>
  <si>
    <t>ANALISTA DE LOS DATOS ESTADISTICOS</t>
  </si>
  <si>
    <t>ENCARGADO DE TECNOLOGIA DE LA INFORMACIÓN</t>
  </si>
  <si>
    <t>COORDINADOR DE TECNOLOGIA DE LA INFORMACIÓN</t>
  </si>
  <si>
    <t>ANALISTA DE LOS SISTEMAS INFORMATICOS</t>
  </si>
  <si>
    <t>TECNICO DE LOS SISTEMAS INFORMATICOS</t>
  </si>
  <si>
    <t xml:space="preserve">ENCARGADA DE ENFERMERIA </t>
  </si>
  <si>
    <t>ENFERMERA ENCARGADA HEMODIALISIS</t>
  </si>
  <si>
    <t>SUPERVISORA DE ENFERMERÍA</t>
  </si>
  <si>
    <t>ENFERMERA DE ATENCIÓN</t>
  </si>
  <si>
    <t xml:space="preserve">TECNICO INSTRUMENTISTA </t>
  </si>
  <si>
    <t>TÉCNICO INSTRUMENTISTA DE NEURO</t>
  </si>
  <si>
    <t>TEC. FACOEMULSIFICACION</t>
  </si>
  <si>
    <t>TÉCNICO DE FACOEMULSIFICACION</t>
  </si>
  <si>
    <t xml:space="preserve">TÉCNICO INSTRUMENTISTA </t>
  </si>
  <si>
    <t>TÉCNICO OFTALMOLOGO</t>
  </si>
  <si>
    <t>TECNICO DE RAYOS X</t>
  </si>
  <si>
    <t>TECNICO OFTALMOLOGO</t>
  </si>
  <si>
    <t>TÉCNICO OPTOMETRA</t>
  </si>
  <si>
    <t xml:space="preserve">AUXILIAR </t>
  </si>
  <si>
    <t>ESTERILIZADOR</t>
  </si>
  <si>
    <t xml:space="preserve">AUXILIAR DE ENFERMERIA </t>
  </si>
  <si>
    <t>BIOANALISTA</t>
  </si>
  <si>
    <t>BIOANALISTA ASISTENTE</t>
  </si>
  <si>
    <t xml:space="preserve">BIOANALISTA </t>
  </si>
  <si>
    <t>ENCARGADA DE FARMACIA</t>
  </si>
  <si>
    <t>SUPERVISORA DE FARMACIA</t>
  </si>
  <si>
    <t>FARMACEUTICA</t>
  </si>
  <si>
    <t>AUXILIAR DE FARMACIA</t>
  </si>
  <si>
    <t xml:space="preserve">MÉDICO JEFE DE SERVICIO DE CARDIOLOGIA  </t>
  </si>
  <si>
    <t>MÉDICO INTERNISTA DE PLANTA</t>
  </si>
  <si>
    <t xml:space="preserve">MEDICO AYUDANTE DE CARDIOLOGIA  </t>
  </si>
  <si>
    <t>MEDICO CARDIOLOGO</t>
  </si>
  <si>
    <t xml:space="preserve">MÉDICO CARDIOLOGO </t>
  </si>
  <si>
    <t xml:space="preserve">MEDICO CIRUJANO VASCULAR </t>
  </si>
  <si>
    <t>MÉDICO JEFE DEL SERVICIO DE  CIRUGIA CARDIACA</t>
  </si>
  <si>
    <t>MÉDICO JEFE  INT. CORONARIO Y POST-QX. CARDIO VASCULAR</t>
  </si>
  <si>
    <t>TÉCNICO PERFUSIONISTA</t>
  </si>
  <si>
    <t>MÉDICO AYUDANTE DE CIRUGIA CARDIOVASCULAR</t>
  </si>
  <si>
    <t>MÉDICO CARDIOLOGA INTENSIVISTA</t>
  </si>
  <si>
    <t>MÉDICO CIRUJANO VASCULAR PERIFERICO</t>
  </si>
  <si>
    <t xml:space="preserve"> MÉDICO ENCARGADO UNIDAD DE 
TRASPLANTE </t>
  </si>
  <si>
    <t xml:space="preserve">MÉDICO ENCARGADO  DEL SERVICIO
DE TRASPLANTE  </t>
  </si>
  <si>
    <t>MÉDICO AYUDANTE DE CIRUGIA</t>
  </si>
  <si>
    <t xml:space="preserve">MÉDICO JEFE SERVICIO DE HEMODIALISIS  </t>
  </si>
  <si>
    <t xml:space="preserve">MÉDICO  PASANTE DE NEFROLOGIA -HEMODIALISIS </t>
  </si>
  <si>
    <t>MÉDICO  AYUDANTE DEL SERVICIO DE HEMODIALISIS</t>
  </si>
  <si>
    <t>MEDICO NEFROLOGO</t>
  </si>
  <si>
    <t>MEDICO INTENCIVISTA PEDIATRICA</t>
  </si>
  <si>
    <t>MÉDICO  INFECTOLOGO</t>
  </si>
  <si>
    <t xml:space="preserve">MÉDICO FISIATRA </t>
  </si>
  <si>
    <t>PSICOLOGA CLINICIA</t>
  </si>
  <si>
    <t>MÉDICO AYUDANTE  HEMATOLOGA</t>
  </si>
  <si>
    <t>TECNICO ESPIROMETRIA</t>
  </si>
  <si>
    <t>MEDICO NUTRIOLOGO</t>
  </si>
  <si>
    <t>NUTRIOLOGA</t>
  </si>
  <si>
    <t>JEFE DEL SERVICIO</t>
  </si>
  <si>
    <t>MÉDICO ANESTESIOLOGA</t>
  </si>
  <si>
    <t xml:space="preserve">MÉDICO ANESTESIOLOGO </t>
  </si>
  <si>
    <t xml:space="preserve">MÉDICO JEFE DE SERVICIO DE NEUROCIRUGIA </t>
  </si>
  <si>
    <t>MÉDICO CIRUJANO</t>
  </si>
  <si>
    <t xml:space="preserve">MÉDICO  NEUROCIRUJANO </t>
  </si>
  <si>
    <t>MÉDICO  INTENSIVISTA</t>
  </si>
  <si>
    <t>MÉDICO CIRUJANO ORTOPEDA</t>
  </si>
  <si>
    <t>MÉDICO AYUDANTE</t>
  </si>
  <si>
    <t xml:space="preserve">MEDICO JEFE DE SERVICIO DE OFTALMOLOGIA </t>
  </si>
  <si>
    <t>MÉDICO OFTAMOLOGO</t>
  </si>
  <si>
    <t>MEDICO OFTAMOLOGA</t>
  </si>
  <si>
    <t>MÉDICO AYUDANTE DE LA UNIDAD DE GLAUCOMA</t>
  </si>
  <si>
    <t>MÉDICO OFTALMOLOGA  ESTRABOLOGA</t>
  </si>
  <si>
    <t>MEDICO GENERAL</t>
  </si>
  <si>
    <t xml:space="preserve">MÉDICO CIRUJANA OFTALMOLOGA  </t>
  </si>
  <si>
    <t xml:space="preserve">MÉDICO CIRUJANO OFTALMOLOGA  </t>
  </si>
  <si>
    <t>MÉDICO JEFE DEL SERVICIO DE HEMODINAMIA</t>
  </si>
  <si>
    <t xml:space="preserve">TECNICO  DE HEMODINAMIA </t>
  </si>
  <si>
    <t>CORDERO NUÑEZ</t>
  </si>
  <si>
    <t xml:space="preserve">ANGELA MARIA </t>
  </si>
  <si>
    <t>CALDERON MARTINEZ</t>
  </si>
  <si>
    <t xml:space="preserve">ROMAN ERNESTO </t>
  </si>
  <si>
    <t>AQUINO ECHAVARRIA</t>
  </si>
  <si>
    <t xml:space="preserve">ROSA ELENA </t>
  </si>
  <si>
    <t xml:space="preserve">BRITO ESPINAL </t>
  </si>
  <si>
    <t xml:space="preserve">ANALISTA FINANCIERA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</si>
</sst>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60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7" xfId="0" applyBorder="1" applyProtection="1">
      <protection locked="0"/>
    </xf>
    <xf numFmtId="4" fontId="0" fillId="0" borderId="0" xfId="0" applyNumberFormat="1"/>
    <xf numFmtId="0" fontId="0" fillId="3" borderId="0" xfId="0" applyFill="1"/>
    <xf numFmtId="44" fontId="0" fillId="0" borderId="0" xfId="1" applyFont="1"/>
    <xf numFmtId="0" fontId="0" fillId="3" borderId="9" xfId="0" applyFill="1" applyBorder="1" applyAlignment="1">
      <alignment horizontal="left" vertical="top" wrapText="1"/>
    </xf>
    <xf numFmtId="0" fontId="6" fillId="3" borderId="8" xfId="0" applyFont="1" applyFill="1" applyBorder="1" applyAlignment="1">
      <alignment horizontal="center" vertical="top" wrapText="1"/>
    </xf>
    <xf numFmtId="43" fontId="6" fillId="3" borderId="8" xfId="0" applyNumberFormat="1" applyFont="1" applyFill="1" applyBorder="1" applyAlignment="1">
      <alignment horizontal="right" vertical="top"/>
    </xf>
    <xf numFmtId="0" fontId="0" fillId="3" borderId="9" xfId="0" applyFill="1" applyBorder="1" applyAlignment="1">
      <alignment horizontal="left" wrapText="1"/>
    </xf>
    <xf numFmtId="0" fontId="6" fillId="3" borderId="8" xfId="0" applyFont="1" applyFill="1" applyBorder="1" applyAlignment="1">
      <alignment horizontal="center" wrapText="1"/>
    </xf>
    <xf numFmtId="43" fontId="6" fillId="3" borderId="8" xfId="0" applyNumberFormat="1" applyFont="1" applyFill="1" applyBorder="1" applyAlignment="1">
      <alignment horizontal="right"/>
    </xf>
    <xf numFmtId="0" fontId="6" fillId="3" borderId="8" xfId="0" applyFont="1" applyFill="1" applyBorder="1" applyAlignment="1">
      <alignment horizontal="left" wrapText="1"/>
    </xf>
    <xf numFmtId="43" fontId="0" fillId="3" borderId="8" xfId="0" applyNumberFormat="1" applyFill="1" applyBorder="1"/>
    <xf numFmtId="0" fontId="6" fillId="3" borderId="8" xfId="0" applyFont="1" applyFill="1" applyBorder="1" applyAlignment="1">
      <alignment horizontal="left" vertical="center" wrapText="1"/>
    </xf>
    <xf numFmtId="0" fontId="0" fillId="3" borderId="8" xfId="0" applyFill="1" applyBorder="1"/>
    <xf numFmtId="0" fontId="6" fillId="3" borderId="8" xfId="0" applyFont="1" applyFill="1" applyBorder="1" applyAlignment="1" applyProtection="1">
      <alignment horizontal="center" wrapText="1"/>
      <protection locked="0"/>
    </xf>
    <xf numFmtId="0" fontId="0" fillId="3" borderId="7" xfId="0" applyFill="1" applyBorder="1"/>
    <xf numFmtId="0" fontId="6" fillId="3" borderId="12" xfId="0" applyFont="1" applyFill="1" applyBorder="1" applyAlignment="1" applyProtection="1">
      <alignment horizontal="center" wrapText="1"/>
      <protection locked="0"/>
    </xf>
    <xf numFmtId="0" fontId="0" fillId="3" borderId="8" xfId="0" applyFill="1" applyBorder="1" applyAlignment="1">
      <alignment horizontal="left" wrapText="1"/>
    </xf>
    <xf numFmtId="0" fontId="6" fillId="3" borderId="8" xfId="0" applyFont="1" applyFill="1" applyBorder="1" applyAlignment="1" applyProtection="1">
      <alignment horizontal="left" wrapText="1"/>
      <protection locked="0"/>
    </xf>
    <xf numFmtId="43" fontId="6" fillId="3" borderId="10" xfId="0" applyNumberFormat="1" applyFont="1" applyFill="1" applyBorder="1" applyAlignment="1">
      <alignment horizontal="right"/>
    </xf>
    <xf numFmtId="0" fontId="0" fillId="3" borderId="9" xfId="0" applyFill="1" applyBorder="1" applyAlignment="1">
      <alignment wrapText="1"/>
    </xf>
    <xf numFmtId="0" fontId="0" fillId="3" borderId="8" xfId="0" applyFill="1" applyBorder="1" applyProtection="1">
      <protection locked="0"/>
    </xf>
    <xf numFmtId="0" fontId="0" fillId="3" borderId="0" xfId="0" applyFill="1" applyAlignment="1">
      <alignment wrapText="1"/>
    </xf>
    <xf numFmtId="43" fontId="6" fillId="3" borderId="8" xfId="1" applyNumberFormat="1" applyFont="1" applyFill="1" applyBorder="1" applyAlignment="1">
      <alignment horizontal="right"/>
    </xf>
    <xf numFmtId="43" fontId="0" fillId="3" borderId="8" xfId="1" applyNumberFormat="1" applyFont="1" applyFill="1" applyBorder="1"/>
    <xf numFmtId="0" fontId="6" fillId="3" borderId="8" xfId="0" applyFont="1" applyFill="1" applyBorder="1" applyAlignment="1" applyProtection="1">
      <alignment horizontal="left" vertical="center" wrapText="1"/>
      <protection locked="0"/>
    </xf>
    <xf numFmtId="0" fontId="6" fillId="3" borderId="9" xfId="0" applyFont="1" applyFill="1" applyBorder="1" applyAlignment="1">
      <alignment horizontal="left" wrapText="1"/>
    </xf>
    <xf numFmtId="0" fontId="6" fillId="3" borderId="8" xfId="0" applyFont="1" applyFill="1" applyBorder="1" applyAlignment="1" applyProtection="1">
      <alignment horizontal="center" vertical="top" wrapText="1"/>
      <protection locked="0"/>
    </xf>
    <xf numFmtId="0" fontId="6" fillId="3" borderId="8" xfId="0" applyFont="1" applyFill="1" applyBorder="1" applyAlignment="1">
      <alignment horizontal="left" vertical="top" wrapText="1"/>
    </xf>
    <xf numFmtId="14" fontId="6" fillId="3" borderId="8" xfId="0" applyNumberFormat="1" applyFont="1" applyFill="1" applyBorder="1" applyAlignment="1" applyProtection="1">
      <alignment horizontal="center" vertical="top"/>
      <protection locked="0"/>
    </xf>
    <xf numFmtId="43" fontId="6" fillId="3" borderId="8" xfId="1" applyNumberFormat="1" applyFont="1" applyFill="1" applyBorder="1" applyAlignment="1" applyProtection="1">
      <alignment horizontal="center" vertical="top" wrapText="1"/>
      <protection locked="0"/>
    </xf>
    <xf numFmtId="0" fontId="6" fillId="3" borderId="8" xfId="0" applyFont="1" applyFill="1" applyBorder="1" applyAlignment="1">
      <alignment horizontal="center" vertical="center" wrapText="1"/>
    </xf>
    <xf numFmtId="14" fontId="6" fillId="3" borderId="8" xfId="0" applyNumberFormat="1" applyFont="1" applyFill="1" applyBorder="1" applyAlignment="1" applyProtection="1">
      <alignment horizontal="center"/>
      <protection locked="0"/>
    </xf>
    <xf numFmtId="43" fontId="6" fillId="3" borderId="8" xfId="1" applyNumberFormat="1" applyFont="1" applyFill="1" applyBorder="1" applyAlignment="1" applyProtection="1">
      <alignment horizontal="center" wrapText="1"/>
      <protection locked="0"/>
    </xf>
    <xf numFmtId="14" fontId="0" fillId="3" borderId="8" xfId="0" applyNumberFormat="1" applyFill="1" applyBorder="1" applyAlignment="1" applyProtection="1">
      <alignment horizontal="center"/>
      <protection locked="0"/>
    </xf>
    <xf numFmtId="0" fontId="6" fillId="3" borderId="9" xfId="0" applyFont="1" applyFill="1" applyBorder="1" applyAlignment="1" applyProtection="1">
      <alignment horizontal="left" wrapText="1"/>
      <protection locked="0"/>
    </xf>
    <xf numFmtId="0" fontId="6" fillId="3" borderId="11" xfId="0" applyFont="1" applyFill="1" applyBorder="1" applyAlignment="1" applyProtection="1">
      <alignment horizontal="left" wrapText="1"/>
      <protection locked="0"/>
    </xf>
    <xf numFmtId="14" fontId="0" fillId="3" borderId="8" xfId="3" applyNumberFormat="1" applyFont="1" applyFill="1" applyBorder="1" applyAlignment="1" applyProtection="1">
      <alignment horizontal="center"/>
      <protection locked="0"/>
    </xf>
    <xf numFmtId="14" fontId="6" fillId="3" borderId="8" xfId="0" applyNumberFormat="1" applyFont="1" applyFill="1" applyBorder="1" applyAlignment="1">
      <alignment horizontal="center" vertical="center" wrapText="1"/>
    </xf>
    <xf numFmtId="14" fontId="0" fillId="3" borderId="8" xfId="2" applyNumberFormat="1" applyFont="1" applyFill="1" applyBorder="1" applyAlignment="1" applyProtection="1">
      <alignment horizontal="center"/>
      <protection locked="0"/>
    </xf>
    <xf numFmtId="0" fontId="6" fillId="3" borderId="9" xfId="0" applyFont="1" applyFill="1" applyBorder="1" applyAlignment="1" applyProtection="1">
      <alignment wrapText="1"/>
      <protection locked="0"/>
    </xf>
    <xf numFmtId="43" fontId="6" fillId="3" borderId="8" xfId="1" applyNumberFormat="1" applyFont="1" applyFill="1" applyBorder="1" applyAlignment="1" applyProtection="1">
      <alignment horizontal="center" vertical="top" wrapText="1"/>
    </xf>
    <xf numFmtId="43" fontId="6" fillId="3" borderId="8" xfId="1" applyNumberFormat="1" applyFont="1" applyFill="1" applyBorder="1" applyAlignment="1" applyProtection="1">
      <alignment horizontal="center" wrapText="1"/>
    </xf>
    <xf numFmtId="8" fontId="0" fillId="0" borderId="0" xfId="0" applyNumberFormat="1"/>
    <xf numFmtId="0" fontId="6" fillId="3" borderId="13" xfId="0" applyFont="1" applyFill="1" applyBorder="1" applyAlignment="1">
      <alignment horizontal="center" vertical="center" wrapText="1"/>
    </xf>
  </cellXfs>
  <cellStyles count="5">
    <cellStyle name="Millares" xfId="3" builtinId="3"/>
    <cellStyle name="Millares 2" xfId="2" xr:uid="{00000000-0005-0000-0000-000001000000}"/>
    <cellStyle name="Millares 2 2" xfId="4" xr:uid="{7DDCC911-C799-485D-AB7E-9859532E3E80}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261938</xdr:colOff>
      <xdr:row>0</xdr:row>
      <xdr:rowOff>47625</xdr:rowOff>
    </xdr:from>
    <xdr:to>
      <xdr:col>1</xdr:col>
      <xdr:colOff>985838</xdr:colOff>
      <xdr:row>5</xdr:row>
      <xdr:rowOff>77427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E28997A-07AB-4AA5-A086-CA3DDBA9E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938" y="47625"/>
          <a:ext cx="1314450" cy="934677"/>
        </a:xfrm>
        <a:prstGeom prst="rect">
          <a:avLst/>
        </a:prstGeom>
      </xdr:spPr>
    </xdr:pic>
    <xdr:clientData/>
  </xdr:twoCellAnchor>
  <xdr:twoCellAnchor editAs="oneCell">
    <xdr:from>
      <xdr:col>4</xdr:col>
      <xdr:colOff>404813</xdr:colOff>
      <xdr:row>192</xdr:row>
      <xdr:rowOff>95250</xdr:rowOff>
    </xdr:from>
    <xdr:to>
      <xdr:col>10</xdr:col>
      <xdr:colOff>145256</xdr:colOff>
      <xdr:row>206</xdr:row>
      <xdr:rowOff>126167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BA58D0-2E99-4DB2-BA56-92C9B569D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5338" y="42700575"/>
          <a:ext cx="8446293" cy="2697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205"/>
  <sheetViews>
    <sheetView tabSelected="1" workbookViewId="0">
      <pane ySplit="8" topLeftCell="A168" activePane="bottomLeft" state="frozen"/>
      <selection pane="bottomLeft" activeCell="A9" sqref="A9:A187"/>
    </sheetView>
  </sheetViews>
  <sheetFormatPr baseColWidth="10" defaultRowHeight="15" x14ac:dyDescent="0.25"/>
  <cols>
    <col min="1" max="1" width="8.85546875" bestFit="1" customWidth="1"/>
    <col min="2" max="2" width="22.5703125" bestFit="1" customWidth="1"/>
    <col min="3" max="3" width="36.140625" bestFit="1" customWidth="1"/>
    <col min="4" max="4" width="6.28515625" bestFit="1" customWidth="1"/>
    <col min="5" max="5" width="39" bestFit="1" customWidth="1"/>
    <col min="6" max="6" width="39.85546875" bestFit="1" customWidth="1"/>
    <col min="7" max="7" width="12.5703125" bestFit="1" customWidth="1"/>
    <col min="8" max="8" width="12.85546875" bestFit="1" customWidth="1"/>
    <col min="9" max="9" width="12" bestFit="1" customWidth="1"/>
    <col min="10" max="10" width="14.28515625" bestFit="1" customWidth="1"/>
    <col min="11" max="11" width="10" customWidth="1"/>
    <col min="12" max="12" width="11.5703125" bestFit="1" customWidth="1"/>
    <col min="13" max="13" width="9" bestFit="1" customWidth="1"/>
    <col min="14" max="14" width="10" style="17" bestFit="1" customWidth="1"/>
    <col min="15" max="15" width="11" bestFit="1" customWidth="1"/>
    <col min="16" max="16" width="19.28515625" customWidth="1"/>
  </cols>
  <sheetData>
    <row r="1" spans="1:19" x14ac:dyDescent="0.25">
      <c r="A1" s="9"/>
      <c r="D1" s="9"/>
      <c r="N1"/>
    </row>
    <row r="2" spans="1:19" x14ac:dyDescent="0.25">
      <c r="A2" s="9"/>
      <c r="B2" s="12"/>
      <c r="C2" s="7" t="s">
        <v>51</v>
      </c>
      <c r="E2" s="12"/>
      <c r="F2" s="9"/>
      <c r="G2" s="12"/>
      <c r="H2" s="12"/>
      <c r="I2" s="12"/>
      <c r="J2" s="12"/>
      <c r="K2" s="12"/>
      <c r="L2" s="12"/>
      <c r="M2" s="12"/>
      <c r="N2" s="12"/>
      <c r="O2" s="12"/>
    </row>
    <row r="3" spans="1:19" x14ac:dyDescent="0.25">
      <c r="A3" s="9"/>
      <c r="B3" s="12"/>
      <c r="C3" s="7" t="s">
        <v>244</v>
      </c>
      <c r="E3" s="12"/>
      <c r="F3" s="9"/>
      <c r="G3" s="12"/>
      <c r="H3" s="12"/>
      <c r="I3" s="12"/>
      <c r="J3" s="12"/>
      <c r="K3" s="12"/>
      <c r="L3" s="12"/>
      <c r="M3" s="12"/>
      <c r="N3" s="12"/>
      <c r="O3" s="12"/>
    </row>
    <row r="4" spans="1:19" x14ac:dyDescent="0.25">
      <c r="A4" s="9"/>
      <c r="B4" s="12"/>
      <c r="F4" s="9"/>
      <c r="K4" s="12"/>
      <c r="L4" s="12"/>
      <c r="M4" s="12"/>
      <c r="N4" s="12"/>
      <c r="O4" s="12"/>
    </row>
    <row r="5" spans="1:19" x14ac:dyDescent="0.25">
      <c r="A5" s="9"/>
      <c r="B5" s="8" t="s">
        <v>53</v>
      </c>
      <c r="C5" s="13" t="s">
        <v>58</v>
      </c>
      <c r="D5" s="11" t="str">
        <f>IFERROR(VLOOKUP(C5,Hoja2!$C$4:$D$12,2,FALSE),"")</f>
        <v>Reg_0</v>
      </c>
      <c r="F5" s="8" t="s">
        <v>52</v>
      </c>
      <c r="G5" s="13" t="s">
        <v>72</v>
      </c>
      <c r="J5" s="12"/>
      <c r="K5" s="12"/>
      <c r="L5" s="12"/>
      <c r="M5" s="12"/>
      <c r="N5" s="12"/>
      <c r="O5" s="12"/>
    </row>
    <row r="6" spans="1:19" x14ac:dyDescent="0.25">
      <c r="A6" s="9"/>
      <c r="B6" s="8" t="s">
        <v>243</v>
      </c>
      <c r="C6" s="14">
        <v>2023</v>
      </c>
      <c r="F6" s="8" t="s">
        <v>227</v>
      </c>
      <c r="G6" s="15" t="s">
        <v>238</v>
      </c>
      <c r="J6" s="12"/>
      <c r="K6" s="12"/>
      <c r="L6" s="12"/>
      <c r="M6" s="12"/>
      <c r="N6" s="12"/>
      <c r="O6" s="12"/>
    </row>
    <row r="7" spans="1:19" ht="15.75" thickBot="1" x14ac:dyDescent="0.3">
      <c r="A7" s="9"/>
      <c r="D7" s="9"/>
      <c r="E7" s="12"/>
      <c r="F7" s="12"/>
      <c r="G7" s="12"/>
      <c r="H7" s="12"/>
      <c r="I7" s="12"/>
      <c r="N7"/>
    </row>
    <row r="8" spans="1:19" ht="45.75" thickBot="1" x14ac:dyDescent="0.3">
      <c r="A8" s="5" t="s">
        <v>35</v>
      </c>
      <c r="B8" s="2" t="s">
        <v>0</v>
      </c>
      <c r="C8" s="2" t="s">
        <v>41</v>
      </c>
      <c r="D8" s="2" t="s">
        <v>42</v>
      </c>
      <c r="E8" s="2" t="s">
        <v>43</v>
      </c>
      <c r="F8" s="2" t="s">
        <v>48</v>
      </c>
      <c r="G8" s="2" t="s">
        <v>245</v>
      </c>
      <c r="H8" s="4" t="s">
        <v>246</v>
      </c>
      <c r="I8" s="4" t="s">
        <v>247</v>
      </c>
      <c r="J8" s="1" t="s">
        <v>49</v>
      </c>
      <c r="K8" s="2" t="s">
        <v>44</v>
      </c>
      <c r="L8" s="2" t="s">
        <v>45</v>
      </c>
      <c r="M8" s="2" t="s">
        <v>46</v>
      </c>
      <c r="N8" s="2" t="s">
        <v>47</v>
      </c>
      <c r="O8" s="3" t="s">
        <v>50</v>
      </c>
    </row>
    <row r="9" spans="1:19" s="17" customFormat="1" x14ac:dyDescent="0.25">
      <c r="A9" s="42">
        <v>1</v>
      </c>
      <c r="B9" s="50" t="s">
        <v>425</v>
      </c>
      <c r="C9" s="50" t="s">
        <v>598</v>
      </c>
      <c r="D9" s="29" t="s">
        <v>55</v>
      </c>
      <c r="E9" s="33" t="s">
        <v>719</v>
      </c>
      <c r="F9" s="33" t="s">
        <v>270</v>
      </c>
      <c r="G9" s="46" t="s">
        <v>299</v>
      </c>
      <c r="H9" s="47">
        <v>39722</v>
      </c>
      <c r="I9" s="47">
        <v>45200</v>
      </c>
      <c r="J9" s="21">
        <v>110000</v>
      </c>
      <c r="K9" s="56">
        <f>+J9*2.87%</f>
        <v>3157</v>
      </c>
      <c r="L9" s="16">
        <v>13668.96</v>
      </c>
      <c r="M9" s="56">
        <f>+J9*3.04%</f>
        <v>3344</v>
      </c>
      <c r="N9" s="48">
        <v>3154.9</v>
      </c>
      <c r="O9" s="56">
        <f>+J9-K9-L9-M9-N9</f>
        <v>86675.140000000014</v>
      </c>
      <c r="P9"/>
      <c r="Q9"/>
      <c r="R9"/>
      <c r="S9"/>
    </row>
    <row r="10" spans="1:19" x14ac:dyDescent="0.25">
      <c r="A10" s="42">
        <v>2</v>
      </c>
      <c r="B10" s="19" t="s">
        <v>305</v>
      </c>
      <c r="C10" s="19" t="s">
        <v>764</v>
      </c>
      <c r="D10" s="20" t="s">
        <v>56</v>
      </c>
      <c r="E10" s="43" t="s">
        <v>654</v>
      </c>
      <c r="F10" s="43" t="s">
        <v>304</v>
      </c>
      <c r="G10" s="20" t="s">
        <v>299</v>
      </c>
      <c r="H10" s="44">
        <v>39539</v>
      </c>
      <c r="I10" s="44">
        <v>45383</v>
      </c>
      <c r="J10" s="21">
        <v>110000</v>
      </c>
      <c r="K10" s="56">
        <f>+J10*2.87%</f>
        <v>3157</v>
      </c>
      <c r="L10" s="45">
        <v>14457.69</v>
      </c>
      <c r="M10" s="56">
        <f>+J10*3.04%</f>
        <v>3344</v>
      </c>
      <c r="N10" s="45">
        <v>0</v>
      </c>
      <c r="O10" s="56">
        <f>+J10-K10-L10-M10-N10</f>
        <v>89041.31</v>
      </c>
    </row>
    <row r="11" spans="1:19" s="17" customFormat="1" x14ac:dyDescent="0.25">
      <c r="A11" s="29">
        <v>3</v>
      </c>
      <c r="B11" s="22" t="s">
        <v>306</v>
      </c>
      <c r="C11" s="22" t="s">
        <v>480</v>
      </c>
      <c r="D11" s="23" t="s">
        <v>56</v>
      </c>
      <c r="E11" s="22" t="s">
        <v>655</v>
      </c>
      <c r="F11" s="27" t="s">
        <v>253</v>
      </c>
      <c r="G11" s="46" t="s">
        <v>299</v>
      </c>
      <c r="H11" s="47">
        <v>44105</v>
      </c>
      <c r="I11" s="47">
        <v>45200</v>
      </c>
      <c r="J11" s="24">
        <v>70000</v>
      </c>
      <c r="K11" s="56">
        <f>+J11*2.87%</f>
        <v>2009</v>
      </c>
      <c r="L11" s="48">
        <v>4737.47</v>
      </c>
      <c r="M11" s="56">
        <f t="shared" ref="M11:M73" si="0">+J11*3.04%</f>
        <v>2128</v>
      </c>
      <c r="N11" s="48">
        <v>3154.9</v>
      </c>
      <c r="O11" s="56">
        <f t="shared" ref="O11:O73" si="1">+J11-K11-L11-M11-N11</f>
        <v>57970.63</v>
      </c>
      <c r="P11"/>
      <c r="Q11"/>
      <c r="R11"/>
      <c r="S11"/>
    </row>
    <row r="12" spans="1:19" s="17" customFormat="1" ht="30" x14ac:dyDescent="0.25">
      <c r="A12" s="42">
        <v>4</v>
      </c>
      <c r="B12" s="22" t="s">
        <v>307</v>
      </c>
      <c r="C12" s="22" t="s">
        <v>481</v>
      </c>
      <c r="D12" s="23" t="s">
        <v>56</v>
      </c>
      <c r="E12" s="25" t="s">
        <v>251</v>
      </c>
      <c r="F12" s="25" t="s">
        <v>289</v>
      </c>
      <c r="G12" s="46" t="s">
        <v>299</v>
      </c>
      <c r="H12" s="47">
        <v>44287</v>
      </c>
      <c r="I12" s="47">
        <v>45383</v>
      </c>
      <c r="J12" s="26">
        <v>90000</v>
      </c>
      <c r="K12" s="56">
        <f>+J12*2.87%</f>
        <v>2583</v>
      </c>
      <c r="L12" s="48">
        <v>9753.19</v>
      </c>
      <c r="M12" s="56">
        <f t="shared" si="0"/>
        <v>2736</v>
      </c>
      <c r="N12" s="48">
        <v>731.68</v>
      </c>
      <c r="O12" s="56">
        <f t="shared" si="1"/>
        <v>74196.13</v>
      </c>
      <c r="P12"/>
      <c r="Q12"/>
      <c r="R12"/>
      <c r="S12"/>
    </row>
    <row r="13" spans="1:19" s="17" customFormat="1" ht="30" x14ac:dyDescent="0.25">
      <c r="A13" s="42">
        <v>5</v>
      </c>
      <c r="B13" s="22" t="s">
        <v>308</v>
      </c>
      <c r="C13" s="22" t="s">
        <v>482</v>
      </c>
      <c r="D13" s="23" t="s">
        <v>56</v>
      </c>
      <c r="E13" s="27" t="s">
        <v>656</v>
      </c>
      <c r="F13" s="25" t="s">
        <v>289</v>
      </c>
      <c r="G13" s="46" t="s">
        <v>299</v>
      </c>
      <c r="H13" s="49">
        <v>44256</v>
      </c>
      <c r="I13" s="49">
        <v>45352</v>
      </c>
      <c r="J13" s="24">
        <v>50000</v>
      </c>
      <c r="K13" s="56">
        <f t="shared" ref="K13:K74" si="2">+J13*2.87%</f>
        <v>1435</v>
      </c>
      <c r="L13" s="48">
        <v>1854</v>
      </c>
      <c r="M13" s="56">
        <f t="shared" si="0"/>
        <v>1520</v>
      </c>
      <c r="N13" s="48">
        <v>0</v>
      </c>
      <c r="O13" s="56">
        <f t="shared" si="1"/>
        <v>45191</v>
      </c>
      <c r="P13"/>
      <c r="Q13"/>
      <c r="R13"/>
      <c r="S13"/>
    </row>
    <row r="14" spans="1:19" s="17" customFormat="1" ht="30" x14ac:dyDescent="0.25">
      <c r="A14" s="42">
        <v>6</v>
      </c>
      <c r="B14" s="22" t="s">
        <v>309</v>
      </c>
      <c r="C14" s="22" t="s">
        <v>483</v>
      </c>
      <c r="D14" s="23" t="s">
        <v>56</v>
      </c>
      <c r="E14" s="27" t="s">
        <v>656</v>
      </c>
      <c r="F14" s="25" t="s">
        <v>289</v>
      </c>
      <c r="G14" s="46" t="s">
        <v>299</v>
      </c>
      <c r="H14" s="49">
        <v>44470</v>
      </c>
      <c r="I14" s="49">
        <v>45200</v>
      </c>
      <c r="J14" s="24">
        <v>45000</v>
      </c>
      <c r="K14" s="56">
        <f t="shared" si="2"/>
        <v>1291.5</v>
      </c>
      <c r="L14" s="48">
        <v>1148.33</v>
      </c>
      <c r="M14" s="56">
        <f t="shared" si="0"/>
        <v>1368</v>
      </c>
      <c r="N14" s="48">
        <v>0</v>
      </c>
      <c r="O14" s="56">
        <f t="shared" si="1"/>
        <v>41192.17</v>
      </c>
      <c r="P14"/>
      <c r="Q14"/>
      <c r="R14"/>
      <c r="S14"/>
    </row>
    <row r="15" spans="1:19" s="17" customFormat="1" ht="30" x14ac:dyDescent="0.25">
      <c r="A15" s="29">
        <v>7</v>
      </c>
      <c r="B15" s="22" t="s">
        <v>310</v>
      </c>
      <c r="C15" s="22" t="s">
        <v>484</v>
      </c>
      <c r="D15" s="23" t="s">
        <v>56</v>
      </c>
      <c r="E15" s="27" t="s">
        <v>656</v>
      </c>
      <c r="F15" s="25" t="s">
        <v>289</v>
      </c>
      <c r="G15" s="46" t="s">
        <v>299</v>
      </c>
      <c r="H15" s="49">
        <v>44470</v>
      </c>
      <c r="I15" s="49">
        <v>45200</v>
      </c>
      <c r="J15" s="24">
        <v>14536.22</v>
      </c>
      <c r="K15" s="56">
        <f t="shared" si="2"/>
        <v>417.18951399999997</v>
      </c>
      <c r="L15" s="48">
        <v>0</v>
      </c>
      <c r="M15" s="56">
        <f t="shared" si="0"/>
        <v>441.90108799999996</v>
      </c>
      <c r="N15" s="48">
        <v>3154.9</v>
      </c>
      <c r="O15" s="56">
        <f t="shared" si="1"/>
        <v>10522.229397999999</v>
      </c>
      <c r="P15"/>
      <c r="Q15"/>
      <c r="R15"/>
      <c r="S15"/>
    </row>
    <row r="16" spans="1:19" s="17" customFormat="1" ht="30" x14ac:dyDescent="0.25">
      <c r="A16" s="42">
        <v>8</v>
      </c>
      <c r="B16" s="22" t="s">
        <v>311</v>
      </c>
      <c r="C16" s="22" t="s">
        <v>485</v>
      </c>
      <c r="D16" s="23" t="s">
        <v>55</v>
      </c>
      <c r="E16" s="17" t="s">
        <v>657</v>
      </c>
      <c r="F16" s="25" t="s">
        <v>289</v>
      </c>
      <c r="G16" s="46" t="s">
        <v>299</v>
      </c>
      <c r="H16" s="49">
        <v>44470</v>
      </c>
      <c r="I16" s="49">
        <v>45200</v>
      </c>
      <c r="J16" s="24">
        <v>31500</v>
      </c>
      <c r="K16" s="56">
        <f t="shared" si="2"/>
        <v>904.05</v>
      </c>
      <c r="L16" s="48">
        <v>0</v>
      </c>
      <c r="M16" s="56">
        <f t="shared" si="0"/>
        <v>957.6</v>
      </c>
      <c r="N16" s="48">
        <v>0</v>
      </c>
      <c r="O16" s="56">
        <f t="shared" si="1"/>
        <v>29638.350000000002</v>
      </c>
      <c r="P16"/>
      <c r="Q16"/>
      <c r="R16"/>
      <c r="S16"/>
    </row>
    <row r="17" spans="1:19" s="17" customFormat="1" x14ac:dyDescent="0.25">
      <c r="A17" s="42">
        <v>9</v>
      </c>
      <c r="B17" s="22" t="s">
        <v>312</v>
      </c>
      <c r="C17" s="22" t="s">
        <v>486</v>
      </c>
      <c r="D17" s="23" t="s">
        <v>56</v>
      </c>
      <c r="E17" s="41" t="s">
        <v>658</v>
      </c>
      <c r="F17" s="25" t="s">
        <v>292</v>
      </c>
      <c r="G17" s="46" t="s">
        <v>299</v>
      </c>
      <c r="H17" s="47">
        <v>41323</v>
      </c>
      <c r="I17" s="47">
        <v>45340</v>
      </c>
      <c r="J17" s="24">
        <v>30000</v>
      </c>
      <c r="K17" s="56">
        <f t="shared" si="2"/>
        <v>861</v>
      </c>
      <c r="L17" s="48">
        <v>0</v>
      </c>
      <c r="M17" s="56">
        <f t="shared" si="0"/>
        <v>912</v>
      </c>
      <c r="N17" s="48">
        <v>14151.09</v>
      </c>
      <c r="O17" s="56">
        <f t="shared" si="1"/>
        <v>14075.91</v>
      </c>
      <c r="P17"/>
      <c r="Q17"/>
      <c r="R17"/>
      <c r="S17"/>
    </row>
    <row r="18" spans="1:19" s="17" customFormat="1" x14ac:dyDescent="0.25">
      <c r="A18" s="42">
        <v>10</v>
      </c>
      <c r="B18" s="22" t="s">
        <v>313</v>
      </c>
      <c r="C18" s="22" t="s">
        <v>487</v>
      </c>
      <c r="D18" s="23" t="s">
        <v>56</v>
      </c>
      <c r="E18" s="41" t="s">
        <v>659</v>
      </c>
      <c r="F18" s="27" t="s">
        <v>298</v>
      </c>
      <c r="G18" s="46" t="s">
        <v>299</v>
      </c>
      <c r="H18" s="47">
        <v>39600</v>
      </c>
      <c r="I18" s="47">
        <v>45078</v>
      </c>
      <c r="J18" s="24">
        <v>38187</v>
      </c>
      <c r="K18" s="56">
        <f t="shared" si="2"/>
        <v>1095.9668999999999</v>
      </c>
      <c r="L18" s="48">
        <v>186.77</v>
      </c>
      <c r="M18" s="56">
        <f t="shared" si="0"/>
        <v>1160.8848</v>
      </c>
      <c r="N18" s="48">
        <v>0</v>
      </c>
      <c r="O18" s="56">
        <f t="shared" si="1"/>
        <v>35743.378300000004</v>
      </c>
      <c r="P18"/>
      <c r="Q18"/>
      <c r="R18"/>
      <c r="S18"/>
    </row>
    <row r="19" spans="1:19" s="17" customFormat="1" x14ac:dyDescent="0.25">
      <c r="A19" s="29">
        <v>11</v>
      </c>
      <c r="B19" s="22" t="s">
        <v>314</v>
      </c>
      <c r="C19" s="22" t="s">
        <v>488</v>
      </c>
      <c r="D19" s="23" t="s">
        <v>56</v>
      </c>
      <c r="E19" s="25" t="s">
        <v>660</v>
      </c>
      <c r="F19" s="25" t="s">
        <v>290</v>
      </c>
      <c r="G19" s="46" t="s">
        <v>299</v>
      </c>
      <c r="H19" s="47">
        <v>39602</v>
      </c>
      <c r="I19" s="47">
        <v>45080</v>
      </c>
      <c r="J19" s="24">
        <v>35000</v>
      </c>
      <c r="K19" s="56">
        <f t="shared" si="2"/>
        <v>1004.5</v>
      </c>
      <c r="L19" s="48">
        <v>0</v>
      </c>
      <c r="M19" s="56">
        <f t="shared" si="0"/>
        <v>1064</v>
      </c>
      <c r="N19" s="48">
        <v>6848.93</v>
      </c>
      <c r="O19" s="56">
        <f t="shared" si="1"/>
        <v>26082.57</v>
      </c>
      <c r="P19"/>
      <c r="Q19"/>
      <c r="R19"/>
      <c r="S19"/>
    </row>
    <row r="20" spans="1:19" s="17" customFormat="1" x14ac:dyDescent="0.25">
      <c r="A20" s="42">
        <v>12</v>
      </c>
      <c r="B20" s="22" t="s">
        <v>315</v>
      </c>
      <c r="C20" s="22" t="s">
        <v>489</v>
      </c>
      <c r="D20" s="23" t="s">
        <v>55</v>
      </c>
      <c r="E20" s="41" t="s">
        <v>250</v>
      </c>
      <c r="F20" s="27" t="s">
        <v>256</v>
      </c>
      <c r="G20" s="46" t="s">
        <v>299</v>
      </c>
      <c r="H20" s="47">
        <v>44470</v>
      </c>
      <c r="I20" s="47">
        <v>45200</v>
      </c>
      <c r="J20" s="24">
        <v>14500</v>
      </c>
      <c r="K20" s="56">
        <f t="shared" si="2"/>
        <v>416.15</v>
      </c>
      <c r="L20" s="48">
        <v>0</v>
      </c>
      <c r="M20" s="56">
        <f t="shared" si="0"/>
        <v>440.8</v>
      </c>
      <c r="N20" s="48">
        <v>0</v>
      </c>
      <c r="O20" s="56">
        <f t="shared" si="1"/>
        <v>13643.050000000001</v>
      </c>
      <c r="P20"/>
      <c r="Q20"/>
      <c r="R20"/>
      <c r="S20"/>
    </row>
    <row r="21" spans="1:19" s="17" customFormat="1" ht="30" x14ac:dyDescent="0.25">
      <c r="A21" s="42">
        <v>13</v>
      </c>
      <c r="B21" s="22" t="s">
        <v>316</v>
      </c>
      <c r="C21" s="22" t="s">
        <v>490</v>
      </c>
      <c r="D21" s="23" t="s">
        <v>56</v>
      </c>
      <c r="E21" s="27" t="s">
        <v>251</v>
      </c>
      <c r="F21" s="27" t="s">
        <v>254</v>
      </c>
      <c r="G21" s="46" t="s">
        <v>299</v>
      </c>
      <c r="H21" s="49">
        <v>43739</v>
      </c>
      <c r="I21" s="49">
        <v>45200</v>
      </c>
      <c r="J21" s="24">
        <v>53000</v>
      </c>
      <c r="K21" s="56">
        <f t="shared" si="2"/>
        <v>1521.1</v>
      </c>
      <c r="L21" s="48">
        <v>2277.41</v>
      </c>
      <c r="M21" s="56">
        <f t="shared" si="0"/>
        <v>1611.2</v>
      </c>
      <c r="N21" s="48">
        <v>0</v>
      </c>
      <c r="O21" s="56">
        <f t="shared" si="1"/>
        <v>47590.290000000008</v>
      </c>
      <c r="P21"/>
      <c r="Q21"/>
      <c r="R21"/>
      <c r="S21"/>
    </row>
    <row r="22" spans="1:19" s="17" customFormat="1" ht="30" x14ac:dyDescent="0.25">
      <c r="A22" s="42">
        <v>14</v>
      </c>
      <c r="B22" s="22" t="s">
        <v>317</v>
      </c>
      <c r="C22" s="22" t="s">
        <v>491</v>
      </c>
      <c r="D22" s="23" t="s">
        <v>56</v>
      </c>
      <c r="E22" s="27" t="s">
        <v>661</v>
      </c>
      <c r="F22" s="27" t="s">
        <v>254</v>
      </c>
      <c r="G22" s="46" t="s">
        <v>299</v>
      </c>
      <c r="H22" s="49">
        <v>44805</v>
      </c>
      <c r="I22" s="47">
        <v>45170</v>
      </c>
      <c r="J22" s="24">
        <v>26000</v>
      </c>
      <c r="K22" s="56">
        <f t="shared" si="2"/>
        <v>746.2</v>
      </c>
      <c r="L22" s="48"/>
      <c r="M22" s="56">
        <f t="shared" si="0"/>
        <v>790.4</v>
      </c>
      <c r="N22" s="48">
        <v>0</v>
      </c>
      <c r="O22" s="56">
        <f t="shared" si="1"/>
        <v>24463.399999999998</v>
      </c>
      <c r="P22"/>
      <c r="Q22"/>
      <c r="R22"/>
      <c r="S22"/>
    </row>
    <row r="23" spans="1:19" s="17" customFormat="1" ht="30" x14ac:dyDescent="0.25">
      <c r="A23" s="29">
        <v>15</v>
      </c>
      <c r="B23" s="22" t="s">
        <v>318</v>
      </c>
      <c r="C23" s="22" t="s">
        <v>492</v>
      </c>
      <c r="D23" s="23" t="s">
        <v>56</v>
      </c>
      <c r="E23" s="28" t="s">
        <v>662</v>
      </c>
      <c r="F23" s="27" t="s">
        <v>254</v>
      </c>
      <c r="G23" s="46" t="s">
        <v>299</v>
      </c>
      <c r="H23" s="49">
        <v>44531</v>
      </c>
      <c r="I23" s="49">
        <v>45261</v>
      </c>
      <c r="J23" s="24">
        <v>32000</v>
      </c>
      <c r="K23" s="56">
        <f t="shared" si="2"/>
        <v>918.4</v>
      </c>
      <c r="L23" s="48">
        <v>0</v>
      </c>
      <c r="M23" s="56">
        <f t="shared" si="0"/>
        <v>972.8</v>
      </c>
      <c r="N23" s="48">
        <v>0</v>
      </c>
      <c r="O23" s="56">
        <f t="shared" si="1"/>
        <v>30108.799999999999</v>
      </c>
      <c r="P23"/>
      <c r="Q23"/>
      <c r="R23"/>
      <c r="S23"/>
    </row>
    <row r="24" spans="1:19" s="17" customFormat="1" x14ac:dyDescent="0.25">
      <c r="A24" s="42">
        <v>16</v>
      </c>
      <c r="B24" s="22" t="s">
        <v>319</v>
      </c>
      <c r="C24" s="22" t="s">
        <v>493</v>
      </c>
      <c r="D24" s="23" t="s">
        <v>56</v>
      </c>
      <c r="E24" s="41" t="s">
        <v>663</v>
      </c>
      <c r="F24" s="27" t="s">
        <v>302</v>
      </c>
      <c r="G24" s="46" t="s">
        <v>299</v>
      </c>
      <c r="H24" s="47">
        <v>44805</v>
      </c>
      <c r="I24" s="47">
        <v>45170</v>
      </c>
      <c r="J24" s="24">
        <v>63000</v>
      </c>
      <c r="K24" s="56">
        <f t="shared" si="2"/>
        <v>1808.1</v>
      </c>
      <c r="L24" s="48">
        <v>4051.19</v>
      </c>
      <c r="M24" s="56">
        <f t="shared" si="0"/>
        <v>1915.2</v>
      </c>
      <c r="N24" s="48">
        <v>0</v>
      </c>
      <c r="O24" s="56">
        <f t="shared" si="1"/>
        <v>55225.51</v>
      </c>
      <c r="P24"/>
      <c r="Q24"/>
      <c r="R24"/>
      <c r="S24"/>
    </row>
    <row r="25" spans="1:19" s="17" customFormat="1" x14ac:dyDescent="0.25">
      <c r="A25" s="42">
        <v>17</v>
      </c>
      <c r="B25" s="22" t="s">
        <v>320</v>
      </c>
      <c r="C25" s="22" t="s">
        <v>494</v>
      </c>
      <c r="D25" s="23" t="s">
        <v>56</v>
      </c>
      <c r="E25" s="41" t="s">
        <v>664</v>
      </c>
      <c r="F25" s="27" t="s">
        <v>302</v>
      </c>
      <c r="G25" s="46" t="s">
        <v>299</v>
      </c>
      <c r="H25" s="47">
        <v>44621</v>
      </c>
      <c r="I25" s="47">
        <v>45170</v>
      </c>
      <c r="J25" s="24">
        <v>35000</v>
      </c>
      <c r="K25" s="56">
        <f t="shared" si="2"/>
        <v>1004.5</v>
      </c>
      <c r="L25" s="48">
        <v>0</v>
      </c>
      <c r="M25" s="56">
        <f t="shared" si="0"/>
        <v>1064</v>
      </c>
      <c r="N25" s="48">
        <v>0</v>
      </c>
      <c r="O25" s="56">
        <f t="shared" si="1"/>
        <v>32931.5</v>
      </c>
      <c r="P25"/>
      <c r="Q25"/>
      <c r="R25"/>
      <c r="S25"/>
    </row>
    <row r="26" spans="1:19" s="17" customFormat="1" x14ac:dyDescent="0.25">
      <c r="A26" s="42">
        <v>18</v>
      </c>
      <c r="B26" s="33" t="s">
        <v>321</v>
      </c>
      <c r="C26" s="50" t="s">
        <v>495</v>
      </c>
      <c r="D26" s="29" t="s">
        <v>56</v>
      </c>
      <c r="E26" s="30" t="s">
        <v>665</v>
      </c>
      <c r="F26" s="40" t="s">
        <v>302</v>
      </c>
      <c r="G26" s="46" t="s">
        <v>299</v>
      </c>
      <c r="H26" s="47">
        <v>44136</v>
      </c>
      <c r="I26" s="47">
        <v>45231</v>
      </c>
      <c r="J26" s="24">
        <v>35000</v>
      </c>
      <c r="K26" s="56">
        <f t="shared" si="2"/>
        <v>1004.5</v>
      </c>
      <c r="L26" s="48">
        <v>0</v>
      </c>
      <c r="M26" s="56">
        <f t="shared" si="0"/>
        <v>1064</v>
      </c>
      <c r="N26" s="48">
        <v>725</v>
      </c>
      <c r="O26" s="56">
        <f t="shared" si="1"/>
        <v>32206.5</v>
      </c>
      <c r="P26"/>
      <c r="Q26"/>
      <c r="R26"/>
      <c r="S26"/>
    </row>
    <row r="27" spans="1:19" s="17" customFormat="1" x14ac:dyDescent="0.25">
      <c r="A27" s="29">
        <v>19</v>
      </c>
      <c r="B27" s="51" t="s">
        <v>322</v>
      </c>
      <c r="C27" s="51" t="s">
        <v>496</v>
      </c>
      <c r="D27" s="31" t="s">
        <v>56</v>
      </c>
      <c r="E27" s="28" t="s">
        <v>664</v>
      </c>
      <c r="F27" s="40" t="s">
        <v>302</v>
      </c>
      <c r="G27" s="46" t="s">
        <v>299</v>
      </c>
      <c r="H27" s="47">
        <v>44805</v>
      </c>
      <c r="I27" s="47">
        <v>45170</v>
      </c>
      <c r="J27" s="24">
        <v>35000</v>
      </c>
      <c r="K27" s="56">
        <f t="shared" si="2"/>
        <v>1004.5</v>
      </c>
      <c r="L27" s="48"/>
      <c r="M27" s="56">
        <f t="shared" si="0"/>
        <v>1064</v>
      </c>
      <c r="N27" s="48">
        <v>14321.98</v>
      </c>
      <c r="O27" s="56">
        <f t="shared" si="1"/>
        <v>18609.52</v>
      </c>
      <c r="P27"/>
      <c r="Q27"/>
      <c r="R27"/>
      <c r="S27"/>
    </row>
    <row r="28" spans="1:19" s="17" customFormat="1" x14ac:dyDescent="0.25">
      <c r="A28" s="42">
        <v>20</v>
      </c>
      <c r="B28" s="22" t="s">
        <v>323</v>
      </c>
      <c r="C28" s="22" t="s">
        <v>497</v>
      </c>
      <c r="D28" s="23" t="s">
        <v>56</v>
      </c>
      <c r="E28" s="32" t="s">
        <v>666</v>
      </c>
      <c r="F28" s="32" t="s">
        <v>291</v>
      </c>
      <c r="G28" s="46" t="s">
        <v>299</v>
      </c>
      <c r="H28" s="47">
        <v>39569</v>
      </c>
      <c r="I28" s="47">
        <v>45047</v>
      </c>
      <c r="J28" s="24">
        <v>50000</v>
      </c>
      <c r="K28" s="56">
        <f t="shared" si="2"/>
        <v>1435</v>
      </c>
      <c r="L28" s="48">
        <v>1854</v>
      </c>
      <c r="M28" s="56">
        <f t="shared" si="0"/>
        <v>1520</v>
      </c>
      <c r="N28" s="48">
        <v>0</v>
      </c>
      <c r="O28" s="56">
        <f t="shared" si="1"/>
        <v>45191</v>
      </c>
      <c r="P28"/>
      <c r="Q28"/>
      <c r="R28"/>
      <c r="S28"/>
    </row>
    <row r="29" spans="1:19" s="17" customFormat="1" x14ac:dyDescent="0.25">
      <c r="A29" s="42">
        <v>21</v>
      </c>
      <c r="B29" s="50" t="s">
        <v>324</v>
      </c>
      <c r="C29" s="50" t="s">
        <v>498</v>
      </c>
      <c r="D29" s="29" t="s">
        <v>56</v>
      </c>
      <c r="E29" s="33" t="s">
        <v>667</v>
      </c>
      <c r="F29" s="40" t="s">
        <v>295</v>
      </c>
      <c r="G29" s="46" t="s">
        <v>299</v>
      </c>
      <c r="H29" s="47">
        <v>44440</v>
      </c>
      <c r="I29" s="47">
        <v>45170</v>
      </c>
      <c r="J29" s="48">
        <v>65018.43</v>
      </c>
      <c r="K29" s="56">
        <f t="shared" si="2"/>
        <v>1866.028941</v>
      </c>
      <c r="L29" s="48">
        <v>4431.0200000000004</v>
      </c>
      <c r="M29" s="56">
        <f t="shared" si="0"/>
        <v>1976.5602719999999</v>
      </c>
      <c r="N29" s="48"/>
      <c r="O29" s="56">
        <f t="shared" si="1"/>
        <v>56744.820787000004</v>
      </c>
      <c r="P29"/>
      <c r="Q29"/>
      <c r="R29"/>
      <c r="S29"/>
    </row>
    <row r="30" spans="1:19" s="17" customFormat="1" x14ac:dyDescent="0.25">
      <c r="A30" s="42">
        <v>22</v>
      </c>
      <c r="B30" s="50" t="s">
        <v>325</v>
      </c>
      <c r="C30" s="50" t="s">
        <v>499</v>
      </c>
      <c r="D30" s="29" t="s">
        <v>56</v>
      </c>
      <c r="E30" s="33" t="s">
        <v>667</v>
      </c>
      <c r="F30" s="40" t="s">
        <v>295</v>
      </c>
      <c r="G30" s="46" t="s">
        <v>299</v>
      </c>
      <c r="H30" s="47">
        <v>44440</v>
      </c>
      <c r="I30" s="47">
        <v>45170</v>
      </c>
      <c r="J30" s="48">
        <v>65518.43</v>
      </c>
      <c r="K30" s="56">
        <f t="shared" si="2"/>
        <v>1880.3789409999999</v>
      </c>
      <c r="L30" s="48">
        <v>4525.1099999999997</v>
      </c>
      <c r="M30" s="56">
        <f t="shared" si="0"/>
        <v>1991.760272</v>
      </c>
      <c r="N30" s="48"/>
      <c r="O30" s="56">
        <f t="shared" si="1"/>
        <v>57121.180786999998</v>
      </c>
      <c r="P30"/>
      <c r="Q30"/>
      <c r="R30"/>
      <c r="S30"/>
    </row>
    <row r="31" spans="1:19" s="17" customFormat="1" x14ac:dyDescent="0.25">
      <c r="A31" s="29">
        <v>23</v>
      </c>
      <c r="B31" s="22" t="s">
        <v>326</v>
      </c>
      <c r="C31" s="22" t="s">
        <v>500</v>
      </c>
      <c r="D31" s="23" t="s">
        <v>56</v>
      </c>
      <c r="E31" s="32" t="s">
        <v>668</v>
      </c>
      <c r="F31" s="27" t="s">
        <v>265</v>
      </c>
      <c r="G31" s="46" t="s">
        <v>299</v>
      </c>
      <c r="H31" s="47">
        <v>39661</v>
      </c>
      <c r="I31" s="47">
        <v>45139</v>
      </c>
      <c r="J31" s="24">
        <v>45000</v>
      </c>
      <c r="K31" s="56">
        <f t="shared" si="2"/>
        <v>1291.5</v>
      </c>
      <c r="L31" s="48">
        <v>1148.33</v>
      </c>
      <c r="M31" s="56">
        <f t="shared" si="0"/>
        <v>1368</v>
      </c>
      <c r="N31" s="48">
        <v>683.82</v>
      </c>
      <c r="O31" s="56">
        <f t="shared" si="1"/>
        <v>40508.35</v>
      </c>
      <c r="P31"/>
      <c r="Q31"/>
      <c r="R31"/>
      <c r="S31"/>
    </row>
    <row r="32" spans="1:19" s="17" customFormat="1" x14ac:dyDescent="0.25">
      <c r="A32" s="42">
        <v>24</v>
      </c>
      <c r="B32" s="22" t="s">
        <v>327</v>
      </c>
      <c r="C32" s="22" t="s">
        <v>501</v>
      </c>
      <c r="D32" s="23" t="s">
        <v>55</v>
      </c>
      <c r="E32" s="32" t="s">
        <v>669</v>
      </c>
      <c r="F32" s="27" t="s">
        <v>265</v>
      </c>
      <c r="G32" s="46" t="s">
        <v>299</v>
      </c>
      <c r="H32" s="47">
        <v>40400</v>
      </c>
      <c r="I32" s="47">
        <v>45148</v>
      </c>
      <c r="J32" s="24">
        <v>45000</v>
      </c>
      <c r="K32" s="56">
        <f t="shared" si="2"/>
        <v>1291.5</v>
      </c>
      <c r="L32" s="48">
        <v>911.71</v>
      </c>
      <c r="M32" s="56">
        <f t="shared" si="0"/>
        <v>1368</v>
      </c>
      <c r="N32" s="48">
        <v>2309.13</v>
      </c>
      <c r="O32" s="56">
        <f t="shared" si="1"/>
        <v>39119.660000000003</v>
      </c>
      <c r="P32"/>
      <c r="Q32"/>
      <c r="R32"/>
      <c r="S32"/>
    </row>
    <row r="33" spans="1:19" s="17" customFormat="1" x14ac:dyDescent="0.25">
      <c r="A33" s="42">
        <v>25</v>
      </c>
      <c r="B33" s="22" t="s">
        <v>328</v>
      </c>
      <c r="C33" s="22" t="s">
        <v>502</v>
      </c>
      <c r="D33" s="23" t="s">
        <v>55</v>
      </c>
      <c r="E33" s="32" t="s">
        <v>670</v>
      </c>
      <c r="F33" s="27" t="s">
        <v>265</v>
      </c>
      <c r="G33" s="46" t="s">
        <v>299</v>
      </c>
      <c r="H33" s="47">
        <v>44287</v>
      </c>
      <c r="I33" s="47">
        <v>45200</v>
      </c>
      <c r="J33" s="26">
        <v>70000</v>
      </c>
      <c r="K33" s="56">
        <f t="shared" si="2"/>
        <v>2009</v>
      </c>
      <c r="L33" s="48">
        <v>5368.45</v>
      </c>
      <c r="M33" s="56">
        <f t="shared" si="0"/>
        <v>2128</v>
      </c>
      <c r="N33" s="48">
        <v>0</v>
      </c>
      <c r="O33" s="56">
        <f t="shared" si="1"/>
        <v>60494.55</v>
      </c>
      <c r="P33"/>
      <c r="Q33"/>
      <c r="R33"/>
      <c r="S33"/>
    </row>
    <row r="34" spans="1:19" s="17" customFormat="1" x14ac:dyDescent="0.25">
      <c r="A34" s="42">
        <v>26</v>
      </c>
      <c r="B34" s="22" t="s">
        <v>329</v>
      </c>
      <c r="C34" s="22" t="s">
        <v>503</v>
      </c>
      <c r="D34" s="23" t="s">
        <v>56</v>
      </c>
      <c r="E34" s="32" t="s">
        <v>671</v>
      </c>
      <c r="F34" s="27" t="s">
        <v>265</v>
      </c>
      <c r="G34" s="46" t="s">
        <v>299</v>
      </c>
      <c r="H34" s="47">
        <v>41414</v>
      </c>
      <c r="I34" s="47">
        <v>45066</v>
      </c>
      <c r="J34" s="24">
        <v>35000</v>
      </c>
      <c r="K34" s="56">
        <f t="shared" si="2"/>
        <v>1004.5</v>
      </c>
      <c r="L34" s="48">
        <v>0</v>
      </c>
      <c r="M34" s="56">
        <f t="shared" si="0"/>
        <v>1064</v>
      </c>
      <c r="N34" s="48">
        <v>731.68</v>
      </c>
      <c r="O34" s="56">
        <f t="shared" si="1"/>
        <v>32199.82</v>
      </c>
      <c r="P34"/>
      <c r="Q34"/>
      <c r="R34"/>
      <c r="S34"/>
    </row>
    <row r="35" spans="1:19" s="17" customFormat="1" x14ac:dyDescent="0.25">
      <c r="A35" s="29">
        <v>27</v>
      </c>
      <c r="B35" s="22" t="s">
        <v>330</v>
      </c>
      <c r="C35" s="22" t="s">
        <v>504</v>
      </c>
      <c r="D35" s="23" t="s">
        <v>56</v>
      </c>
      <c r="E35" s="32" t="s">
        <v>672</v>
      </c>
      <c r="F35" s="27" t="s">
        <v>265</v>
      </c>
      <c r="G35" s="46" t="s">
        <v>299</v>
      </c>
      <c r="H35" s="47">
        <v>42493</v>
      </c>
      <c r="I35" s="47">
        <v>45049</v>
      </c>
      <c r="J35" s="34">
        <v>38700</v>
      </c>
      <c r="K35" s="56">
        <f t="shared" si="2"/>
        <v>1110.69</v>
      </c>
      <c r="L35" s="48">
        <v>22.56</v>
      </c>
      <c r="M35" s="56">
        <f t="shared" si="0"/>
        <v>1176.48</v>
      </c>
      <c r="N35" s="48">
        <v>1242.55</v>
      </c>
      <c r="O35" s="56">
        <f t="shared" si="1"/>
        <v>35147.719999999994</v>
      </c>
      <c r="P35"/>
      <c r="Q35"/>
      <c r="R35"/>
      <c r="S35"/>
    </row>
    <row r="36" spans="1:19" s="17" customFormat="1" x14ac:dyDescent="0.25">
      <c r="A36" s="42">
        <v>28</v>
      </c>
      <c r="B36" s="22" t="s">
        <v>331</v>
      </c>
      <c r="C36" s="22" t="s">
        <v>505</v>
      </c>
      <c r="D36" s="23" t="s">
        <v>55</v>
      </c>
      <c r="E36" s="32" t="s">
        <v>672</v>
      </c>
      <c r="F36" s="27" t="s">
        <v>265</v>
      </c>
      <c r="G36" s="46" t="s">
        <v>299</v>
      </c>
      <c r="H36" s="47">
        <v>44652</v>
      </c>
      <c r="I36" s="47">
        <v>45200</v>
      </c>
      <c r="J36" s="34">
        <v>35000</v>
      </c>
      <c r="K36" s="56">
        <f t="shared" si="2"/>
        <v>1004.5</v>
      </c>
      <c r="L36" s="48">
        <v>0</v>
      </c>
      <c r="M36" s="56">
        <f t="shared" si="0"/>
        <v>1064</v>
      </c>
      <c r="N36" s="48">
        <v>0</v>
      </c>
      <c r="O36" s="56">
        <f t="shared" si="1"/>
        <v>32931.5</v>
      </c>
      <c r="P36"/>
      <c r="Q36"/>
      <c r="R36"/>
      <c r="S36"/>
    </row>
    <row r="37" spans="1:19" s="17" customFormat="1" x14ac:dyDescent="0.25">
      <c r="A37" s="42">
        <v>29</v>
      </c>
      <c r="B37" s="22" t="s">
        <v>765</v>
      </c>
      <c r="C37" s="22" t="s">
        <v>766</v>
      </c>
      <c r="D37" s="23" t="s">
        <v>56</v>
      </c>
      <c r="E37" s="32" t="s">
        <v>657</v>
      </c>
      <c r="F37" s="27" t="s">
        <v>265</v>
      </c>
      <c r="G37" s="46" t="s">
        <v>299</v>
      </c>
      <c r="H37" s="47">
        <v>40057</v>
      </c>
      <c r="I37" s="47">
        <v>45170</v>
      </c>
      <c r="J37" s="24">
        <v>35000</v>
      </c>
      <c r="K37" s="56">
        <f t="shared" si="2"/>
        <v>1004.5</v>
      </c>
      <c r="L37" s="48">
        <v>0</v>
      </c>
      <c r="M37" s="56">
        <f t="shared" si="0"/>
        <v>1064</v>
      </c>
      <c r="N37" s="48">
        <v>0</v>
      </c>
      <c r="O37" s="56">
        <f t="shared" si="1"/>
        <v>32931.5</v>
      </c>
      <c r="P37"/>
      <c r="Q37"/>
      <c r="R37"/>
      <c r="S37"/>
    </row>
    <row r="38" spans="1:19" s="17" customFormat="1" x14ac:dyDescent="0.25">
      <c r="A38" s="42">
        <v>30</v>
      </c>
      <c r="B38" s="22" t="s">
        <v>332</v>
      </c>
      <c r="C38" s="22" t="s">
        <v>506</v>
      </c>
      <c r="D38" s="23" t="s">
        <v>56</v>
      </c>
      <c r="E38" s="22" t="s">
        <v>673</v>
      </c>
      <c r="F38" s="27" t="s">
        <v>265</v>
      </c>
      <c r="G38" s="46" t="s">
        <v>299</v>
      </c>
      <c r="H38" s="47">
        <v>41487</v>
      </c>
      <c r="I38" s="47">
        <v>45139</v>
      </c>
      <c r="J38" s="24">
        <v>26600</v>
      </c>
      <c r="K38" s="56">
        <f t="shared" si="2"/>
        <v>763.42</v>
      </c>
      <c r="L38" s="48">
        <v>0</v>
      </c>
      <c r="M38" s="56">
        <f t="shared" si="0"/>
        <v>808.64</v>
      </c>
      <c r="N38" s="48">
        <v>0</v>
      </c>
      <c r="O38" s="56">
        <f t="shared" si="1"/>
        <v>25027.940000000002</v>
      </c>
      <c r="P38"/>
      <c r="Q38"/>
      <c r="R38"/>
      <c r="S38"/>
    </row>
    <row r="39" spans="1:19" s="17" customFormat="1" x14ac:dyDescent="0.25">
      <c r="A39" s="29">
        <v>31</v>
      </c>
      <c r="B39" s="35" t="s">
        <v>333</v>
      </c>
      <c r="C39" s="35" t="s">
        <v>507</v>
      </c>
      <c r="D39" s="23" t="s">
        <v>56</v>
      </c>
      <c r="E39" s="22" t="s">
        <v>673</v>
      </c>
      <c r="F39" s="27" t="s">
        <v>265</v>
      </c>
      <c r="G39" s="46" t="s">
        <v>299</v>
      </c>
      <c r="H39" s="47">
        <v>41835</v>
      </c>
      <c r="I39" s="47">
        <v>45122</v>
      </c>
      <c r="J39" s="24">
        <v>22800</v>
      </c>
      <c r="K39" s="56">
        <f t="shared" si="2"/>
        <v>654.36</v>
      </c>
      <c r="L39" s="48">
        <v>0</v>
      </c>
      <c r="M39" s="56">
        <f t="shared" si="0"/>
        <v>693.12</v>
      </c>
      <c r="N39" s="48">
        <v>0</v>
      </c>
      <c r="O39" s="56">
        <f t="shared" si="1"/>
        <v>21452.52</v>
      </c>
      <c r="P39"/>
      <c r="Q39"/>
      <c r="R39"/>
      <c r="S39"/>
    </row>
    <row r="40" spans="1:19" s="17" customFormat="1" x14ac:dyDescent="0.25">
      <c r="A40" s="42">
        <v>32</v>
      </c>
      <c r="B40" s="35" t="s">
        <v>334</v>
      </c>
      <c r="C40" s="35" t="s">
        <v>508</v>
      </c>
      <c r="D40" s="23" t="s">
        <v>56</v>
      </c>
      <c r="E40" s="22" t="s">
        <v>673</v>
      </c>
      <c r="F40" s="27" t="s">
        <v>265</v>
      </c>
      <c r="G40" s="46" t="s">
        <v>299</v>
      </c>
      <c r="H40" s="47">
        <v>42278</v>
      </c>
      <c r="I40" s="47">
        <v>45200</v>
      </c>
      <c r="J40" s="24">
        <v>34000</v>
      </c>
      <c r="K40" s="56">
        <f t="shared" si="2"/>
        <v>975.8</v>
      </c>
      <c r="L40" s="48">
        <v>0</v>
      </c>
      <c r="M40" s="56">
        <f t="shared" si="0"/>
        <v>1033.5999999999999</v>
      </c>
      <c r="N40" s="48">
        <v>0</v>
      </c>
      <c r="O40" s="56">
        <f t="shared" si="1"/>
        <v>31990.6</v>
      </c>
      <c r="P40"/>
      <c r="Q40"/>
      <c r="R40"/>
      <c r="S40"/>
    </row>
    <row r="41" spans="1:19" s="17" customFormat="1" x14ac:dyDescent="0.25">
      <c r="A41" s="42">
        <v>33</v>
      </c>
      <c r="B41" s="35" t="s">
        <v>335</v>
      </c>
      <c r="C41" s="35" t="s">
        <v>509</v>
      </c>
      <c r="D41" s="23" t="s">
        <v>55</v>
      </c>
      <c r="E41" s="28" t="s">
        <v>657</v>
      </c>
      <c r="F41" s="27" t="s">
        <v>265</v>
      </c>
      <c r="G41" s="46" t="s">
        <v>299</v>
      </c>
      <c r="H41" s="47">
        <v>44440</v>
      </c>
      <c r="I41" s="47">
        <v>45170</v>
      </c>
      <c r="J41" s="24">
        <v>4208.58</v>
      </c>
      <c r="K41" s="56">
        <f t="shared" si="2"/>
        <v>120.78624599999999</v>
      </c>
      <c r="L41" s="48">
        <v>0</v>
      </c>
      <c r="M41" s="56">
        <f t="shared" si="0"/>
        <v>127.940832</v>
      </c>
      <c r="N41" s="48">
        <v>0</v>
      </c>
      <c r="O41" s="56">
        <f t="shared" si="1"/>
        <v>3959.852922</v>
      </c>
      <c r="P41"/>
      <c r="Q41"/>
      <c r="R41"/>
      <c r="S41"/>
    </row>
    <row r="42" spans="1:19" s="17" customFormat="1" x14ac:dyDescent="0.25">
      <c r="A42" s="42">
        <v>34</v>
      </c>
      <c r="B42" s="35" t="s">
        <v>769</v>
      </c>
      <c r="C42" s="35" t="s">
        <v>770</v>
      </c>
      <c r="D42" s="23" t="s">
        <v>55</v>
      </c>
      <c r="E42" s="28" t="s">
        <v>771</v>
      </c>
      <c r="F42" s="27" t="s">
        <v>265</v>
      </c>
      <c r="G42" s="59" t="s">
        <v>299</v>
      </c>
      <c r="H42" s="47">
        <v>45139</v>
      </c>
      <c r="I42" s="47">
        <v>45323</v>
      </c>
      <c r="J42" s="58">
        <v>45000</v>
      </c>
      <c r="K42" s="56">
        <f t="shared" si="2"/>
        <v>1291.5</v>
      </c>
      <c r="L42" s="48">
        <v>1148.33</v>
      </c>
      <c r="M42" s="56">
        <f t="shared" si="0"/>
        <v>1368</v>
      </c>
      <c r="N42" s="48">
        <v>0</v>
      </c>
      <c r="O42" s="56">
        <f t="shared" si="1"/>
        <v>41192.17</v>
      </c>
      <c r="P42"/>
      <c r="Q42"/>
      <c r="R42"/>
      <c r="S42"/>
    </row>
    <row r="43" spans="1:19" s="17" customFormat="1" x14ac:dyDescent="0.25">
      <c r="A43" s="29">
        <v>35</v>
      </c>
      <c r="B43" s="22" t="s">
        <v>336</v>
      </c>
      <c r="C43" s="22" t="s">
        <v>510</v>
      </c>
      <c r="D43" s="23" t="s">
        <v>55</v>
      </c>
      <c r="E43" s="22" t="s">
        <v>674</v>
      </c>
      <c r="F43" s="27" t="s">
        <v>266</v>
      </c>
      <c r="G43" s="46" t="s">
        <v>299</v>
      </c>
      <c r="H43" s="47">
        <v>39569</v>
      </c>
      <c r="I43" s="47">
        <v>45047</v>
      </c>
      <c r="J43" s="24">
        <v>56600</v>
      </c>
      <c r="K43" s="56">
        <f t="shared" si="2"/>
        <v>1624.42</v>
      </c>
      <c r="L43" s="48">
        <v>2846.84</v>
      </c>
      <c r="M43" s="56">
        <f t="shared" si="0"/>
        <v>1720.64</v>
      </c>
      <c r="N43" s="48">
        <v>3525</v>
      </c>
      <c r="O43" s="56">
        <f t="shared" si="1"/>
        <v>46883.100000000006</v>
      </c>
      <c r="P43"/>
      <c r="Q43"/>
      <c r="R43"/>
      <c r="S43"/>
    </row>
    <row r="44" spans="1:19" s="17" customFormat="1" x14ac:dyDescent="0.25">
      <c r="A44" s="42">
        <v>36</v>
      </c>
      <c r="B44" s="22" t="s">
        <v>337</v>
      </c>
      <c r="C44" s="22" t="s">
        <v>511</v>
      </c>
      <c r="D44" s="23" t="s">
        <v>55</v>
      </c>
      <c r="E44" s="22" t="s">
        <v>675</v>
      </c>
      <c r="F44" s="27" t="s">
        <v>266</v>
      </c>
      <c r="G44" s="46" t="s">
        <v>299</v>
      </c>
      <c r="H44" s="47">
        <v>42493</v>
      </c>
      <c r="I44" s="47">
        <v>45049</v>
      </c>
      <c r="J44" s="24">
        <v>26600</v>
      </c>
      <c r="K44" s="56">
        <f t="shared" si="2"/>
        <v>763.42</v>
      </c>
      <c r="L44" s="48">
        <v>0</v>
      </c>
      <c r="M44" s="56">
        <f t="shared" si="0"/>
        <v>808.64</v>
      </c>
      <c r="N44" s="48">
        <v>7435.78</v>
      </c>
      <c r="O44" s="56">
        <f t="shared" si="1"/>
        <v>17592.160000000003</v>
      </c>
      <c r="P44"/>
      <c r="Q44"/>
      <c r="R44"/>
      <c r="S44"/>
    </row>
    <row r="45" spans="1:19" s="17" customFormat="1" x14ac:dyDescent="0.25">
      <c r="A45" s="42">
        <v>37</v>
      </c>
      <c r="B45" s="22" t="s">
        <v>338</v>
      </c>
      <c r="C45" s="22" t="s">
        <v>512</v>
      </c>
      <c r="D45" s="23" t="s">
        <v>56</v>
      </c>
      <c r="E45" s="32" t="s">
        <v>676</v>
      </c>
      <c r="F45" s="27" t="s">
        <v>264</v>
      </c>
      <c r="G45" s="46" t="s">
        <v>299</v>
      </c>
      <c r="H45" s="47">
        <v>44105</v>
      </c>
      <c r="I45" s="47">
        <v>45200</v>
      </c>
      <c r="J45" s="24">
        <v>60000</v>
      </c>
      <c r="K45" s="56">
        <f t="shared" si="2"/>
        <v>1722</v>
      </c>
      <c r="L45" s="48">
        <v>3486.65</v>
      </c>
      <c r="M45" s="56">
        <f t="shared" si="0"/>
        <v>1824</v>
      </c>
      <c r="N45" s="48">
        <v>0</v>
      </c>
      <c r="O45" s="56">
        <f t="shared" si="1"/>
        <v>52967.35</v>
      </c>
      <c r="P45"/>
      <c r="Q45"/>
      <c r="R45"/>
      <c r="S45"/>
    </row>
    <row r="46" spans="1:19" s="17" customFormat="1" x14ac:dyDescent="0.25">
      <c r="A46" s="42">
        <v>38</v>
      </c>
      <c r="B46" s="22" t="s">
        <v>339</v>
      </c>
      <c r="C46" s="22" t="s">
        <v>513</v>
      </c>
      <c r="D46" s="23" t="s">
        <v>56</v>
      </c>
      <c r="E46" s="32" t="s">
        <v>252</v>
      </c>
      <c r="F46" s="27" t="s">
        <v>264</v>
      </c>
      <c r="G46" s="46" t="s">
        <v>299</v>
      </c>
      <c r="H46" s="49">
        <v>44256</v>
      </c>
      <c r="I46" s="49">
        <v>45170</v>
      </c>
      <c r="J46" s="24">
        <v>19000</v>
      </c>
      <c r="K46" s="56">
        <f t="shared" si="2"/>
        <v>545.29999999999995</v>
      </c>
      <c r="L46" s="48">
        <v>0</v>
      </c>
      <c r="M46" s="56">
        <f t="shared" si="0"/>
        <v>577.6</v>
      </c>
      <c r="N46" s="48">
        <v>8868.08</v>
      </c>
      <c r="O46" s="56">
        <f t="shared" si="1"/>
        <v>9009.0200000000023</v>
      </c>
      <c r="P46"/>
      <c r="Q46"/>
      <c r="R46"/>
      <c r="S46"/>
    </row>
    <row r="47" spans="1:19" s="17" customFormat="1" x14ac:dyDescent="0.25">
      <c r="A47" s="29">
        <v>39</v>
      </c>
      <c r="B47" s="22" t="s">
        <v>340</v>
      </c>
      <c r="C47" s="22" t="s">
        <v>514</v>
      </c>
      <c r="D47" s="23" t="s">
        <v>55</v>
      </c>
      <c r="E47" s="32" t="s">
        <v>677</v>
      </c>
      <c r="F47" s="27" t="s">
        <v>264</v>
      </c>
      <c r="G47" s="46" t="s">
        <v>299</v>
      </c>
      <c r="H47" s="47">
        <v>43356</v>
      </c>
      <c r="I47" s="47">
        <v>45182</v>
      </c>
      <c r="J47" s="24">
        <v>30000</v>
      </c>
      <c r="K47" s="56">
        <f t="shared" si="2"/>
        <v>861</v>
      </c>
      <c r="L47" s="48">
        <v>0</v>
      </c>
      <c r="M47" s="56">
        <f t="shared" si="0"/>
        <v>912</v>
      </c>
      <c r="N47" s="48">
        <v>0</v>
      </c>
      <c r="O47" s="56">
        <f t="shared" si="1"/>
        <v>28227</v>
      </c>
      <c r="P47"/>
      <c r="Q47"/>
      <c r="R47"/>
      <c r="S47"/>
    </row>
    <row r="48" spans="1:19" s="17" customFormat="1" ht="30" x14ac:dyDescent="0.25">
      <c r="A48" s="42">
        <v>40</v>
      </c>
      <c r="B48" s="22" t="s">
        <v>341</v>
      </c>
      <c r="C48" s="22" t="s">
        <v>515</v>
      </c>
      <c r="D48" s="23" t="s">
        <v>55</v>
      </c>
      <c r="E48" s="25" t="s">
        <v>678</v>
      </c>
      <c r="F48" s="27" t="s">
        <v>267</v>
      </c>
      <c r="G48" s="46" t="s">
        <v>299</v>
      </c>
      <c r="H48" s="47">
        <v>44319</v>
      </c>
      <c r="I48" s="47">
        <v>45049</v>
      </c>
      <c r="J48" s="26">
        <v>19000</v>
      </c>
      <c r="K48" s="56">
        <f t="shared" si="2"/>
        <v>545.29999999999995</v>
      </c>
      <c r="L48" s="48">
        <v>0</v>
      </c>
      <c r="M48" s="56">
        <f t="shared" si="0"/>
        <v>577.6</v>
      </c>
      <c r="N48" s="48">
        <v>0</v>
      </c>
      <c r="O48" s="56">
        <f t="shared" si="1"/>
        <v>17877.100000000002</v>
      </c>
      <c r="P48"/>
      <c r="Q48"/>
      <c r="R48"/>
      <c r="S48"/>
    </row>
    <row r="49" spans="1:19" s="17" customFormat="1" ht="30" x14ac:dyDescent="0.25">
      <c r="A49" s="42">
        <v>41</v>
      </c>
      <c r="B49" s="22" t="s">
        <v>342</v>
      </c>
      <c r="C49" s="22" t="s">
        <v>516</v>
      </c>
      <c r="D49" s="23" t="s">
        <v>55</v>
      </c>
      <c r="E49" s="25" t="s">
        <v>678</v>
      </c>
      <c r="F49" s="27" t="s">
        <v>267</v>
      </c>
      <c r="G49" s="46" t="s">
        <v>299</v>
      </c>
      <c r="H49" s="47">
        <v>44319</v>
      </c>
      <c r="I49" s="47">
        <v>45049</v>
      </c>
      <c r="J49" s="26">
        <v>19000</v>
      </c>
      <c r="K49" s="56">
        <f t="shared" si="2"/>
        <v>545.29999999999995</v>
      </c>
      <c r="L49" s="48">
        <v>0</v>
      </c>
      <c r="M49" s="56">
        <f t="shared" si="0"/>
        <v>577.6</v>
      </c>
      <c r="N49" s="48">
        <v>0</v>
      </c>
      <c r="O49" s="56">
        <f t="shared" si="1"/>
        <v>17877.100000000002</v>
      </c>
      <c r="P49"/>
      <c r="Q49"/>
      <c r="R49"/>
      <c r="S49"/>
    </row>
    <row r="50" spans="1:19" s="17" customFormat="1" ht="30" x14ac:dyDescent="0.25">
      <c r="A50" s="42">
        <v>42</v>
      </c>
      <c r="B50" s="22" t="s">
        <v>343</v>
      </c>
      <c r="C50" s="22" t="s">
        <v>517</v>
      </c>
      <c r="D50" s="23" t="s">
        <v>55</v>
      </c>
      <c r="E50" s="25" t="s">
        <v>678</v>
      </c>
      <c r="F50" s="27" t="s">
        <v>267</v>
      </c>
      <c r="G50" s="46" t="s">
        <v>299</v>
      </c>
      <c r="H50" s="47">
        <v>44319</v>
      </c>
      <c r="I50" s="47">
        <v>45049</v>
      </c>
      <c r="J50" s="26">
        <v>19000</v>
      </c>
      <c r="K50" s="56">
        <f t="shared" si="2"/>
        <v>545.29999999999995</v>
      </c>
      <c r="L50" s="48">
        <v>0</v>
      </c>
      <c r="M50" s="56">
        <f t="shared" si="0"/>
        <v>577.6</v>
      </c>
      <c r="N50" s="48">
        <v>0</v>
      </c>
      <c r="O50" s="56">
        <f t="shared" si="1"/>
        <v>17877.100000000002</v>
      </c>
      <c r="P50"/>
      <c r="Q50"/>
      <c r="R50"/>
      <c r="S50"/>
    </row>
    <row r="51" spans="1:19" s="17" customFormat="1" ht="30" x14ac:dyDescent="0.25">
      <c r="A51" s="29">
        <v>43</v>
      </c>
      <c r="B51" s="22" t="s">
        <v>344</v>
      </c>
      <c r="C51" s="22" t="s">
        <v>518</v>
      </c>
      <c r="D51" s="23" t="s">
        <v>55</v>
      </c>
      <c r="E51" s="25" t="s">
        <v>678</v>
      </c>
      <c r="F51" s="27" t="s">
        <v>267</v>
      </c>
      <c r="G51" s="46" t="s">
        <v>299</v>
      </c>
      <c r="H51" s="47">
        <v>44319</v>
      </c>
      <c r="I51" s="47">
        <v>45049</v>
      </c>
      <c r="J51" s="26">
        <v>19000</v>
      </c>
      <c r="K51" s="56">
        <f t="shared" si="2"/>
        <v>545.29999999999995</v>
      </c>
      <c r="L51" s="48">
        <v>0</v>
      </c>
      <c r="M51" s="56">
        <f t="shared" si="0"/>
        <v>577.6</v>
      </c>
      <c r="N51" s="48">
        <v>2589.31</v>
      </c>
      <c r="O51" s="56">
        <f t="shared" si="1"/>
        <v>15287.790000000003</v>
      </c>
      <c r="P51"/>
      <c r="Q51"/>
      <c r="R51"/>
      <c r="S51"/>
    </row>
    <row r="52" spans="1:19" s="17" customFormat="1" ht="30" x14ac:dyDescent="0.25">
      <c r="A52" s="42">
        <v>44</v>
      </c>
      <c r="B52" s="22" t="s">
        <v>345</v>
      </c>
      <c r="C52" s="22" t="s">
        <v>519</v>
      </c>
      <c r="D52" s="23" t="s">
        <v>55</v>
      </c>
      <c r="E52" s="22" t="s">
        <v>678</v>
      </c>
      <c r="F52" s="27" t="s">
        <v>267</v>
      </c>
      <c r="G52" s="46" t="s">
        <v>299</v>
      </c>
      <c r="H52" s="47">
        <v>43283</v>
      </c>
      <c r="I52" s="47">
        <v>45109</v>
      </c>
      <c r="J52" s="24">
        <v>19000</v>
      </c>
      <c r="K52" s="56">
        <f t="shared" si="2"/>
        <v>545.29999999999995</v>
      </c>
      <c r="L52" s="48">
        <v>0</v>
      </c>
      <c r="M52" s="56">
        <f t="shared" si="0"/>
        <v>577.6</v>
      </c>
      <c r="N52" s="48">
        <v>1100</v>
      </c>
      <c r="O52" s="56">
        <f t="shared" si="1"/>
        <v>16777.100000000002</v>
      </c>
      <c r="P52"/>
      <c r="Q52"/>
      <c r="R52"/>
      <c r="S52"/>
    </row>
    <row r="53" spans="1:19" s="17" customFormat="1" ht="30" x14ac:dyDescent="0.25">
      <c r="A53" s="42">
        <v>45</v>
      </c>
      <c r="B53" s="22" t="s">
        <v>346</v>
      </c>
      <c r="C53" s="22" t="s">
        <v>520</v>
      </c>
      <c r="D53" s="23" t="s">
        <v>55</v>
      </c>
      <c r="E53" s="25" t="s">
        <v>678</v>
      </c>
      <c r="F53" s="27" t="s">
        <v>267</v>
      </c>
      <c r="G53" s="46" t="s">
        <v>299</v>
      </c>
      <c r="H53" s="47">
        <v>44242</v>
      </c>
      <c r="I53" s="47">
        <v>45153</v>
      </c>
      <c r="J53" s="26">
        <v>19000</v>
      </c>
      <c r="K53" s="56">
        <f t="shared" si="2"/>
        <v>545.29999999999995</v>
      </c>
      <c r="L53" s="48">
        <v>0</v>
      </c>
      <c r="M53" s="56">
        <f t="shared" si="0"/>
        <v>577.6</v>
      </c>
      <c r="N53" s="48">
        <v>0</v>
      </c>
      <c r="O53" s="56">
        <f t="shared" si="1"/>
        <v>17877.100000000002</v>
      </c>
      <c r="P53"/>
      <c r="Q53"/>
      <c r="R53"/>
      <c r="S53"/>
    </row>
    <row r="54" spans="1:19" s="17" customFormat="1" x14ac:dyDescent="0.25">
      <c r="A54" s="42">
        <v>46</v>
      </c>
      <c r="B54" s="22" t="s">
        <v>347</v>
      </c>
      <c r="C54" s="22" t="s">
        <v>521</v>
      </c>
      <c r="D54" s="23" t="s">
        <v>55</v>
      </c>
      <c r="E54" s="32" t="s">
        <v>679</v>
      </c>
      <c r="F54" s="27" t="s">
        <v>255</v>
      </c>
      <c r="G54" s="46" t="s">
        <v>299</v>
      </c>
      <c r="H54" s="47">
        <v>41572</v>
      </c>
      <c r="I54" s="47">
        <v>45224</v>
      </c>
      <c r="J54" s="24">
        <v>19000</v>
      </c>
      <c r="K54" s="56">
        <f t="shared" si="2"/>
        <v>545.29999999999995</v>
      </c>
      <c r="L54" s="48">
        <v>0</v>
      </c>
      <c r="M54" s="56">
        <f t="shared" si="0"/>
        <v>577.6</v>
      </c>
      <c r="N54" s="48">
        <v>3772.83</v>
      </c>
      <c r="O54" s="56">
        <f t="shared" si="1"/>
        <v>14104.270000000002</v>
      </c>
      <c r="P54"/>
      <c r="Q54"/>
      <c r="R54"/>
      <c r="S54"/>
    </row>
    <row r="55" spans="1:19" s="17" customFormat="1" x14ac:dyDescent="0.25">
      <c r="A55" s="29">
        <v>47</v>
      </c>
      <c r="B55" s="22" t="s">
        <v>348</v>
      </c>
      <c r="C55" s="22" t="s">
        <v>522</v>
      </c>
      <c r="D55" s="23" t="s">
        <v>56</v>
      </c>
      <c r="E55" s="33" t="s">
        <v>680</v>
      </c>
      <c r="F55" s="27" t="s">
        <v>303</v>
      </c>
      <c r="G55" s="46" t="s">
        <v>299</v>
      </c>
      <c r="H55" s="47">
        <v>44927</v>
      </c>
      <c r="I55" s="47">
        <v>45108</v>
      </c>
      <c r="J55" s="48">
        <v>60000</v>
      </c>
      <c r="K55" s="56">
        <f t="shared" si="2"/>
        <v>1722</v>
      </c>
      <c r="L55" s="48">
        <v>3486.65</v>
      </c>
      <c r="M55" s="56">
        <f t="shared" si="0"/>
        <v>1824</v>
      </c>
      <c r="N55" s="48"/>
      <c r="O55" s="56">
        <f t="shared" si="1"/>
        <v>52967.35</v>
      </c>
      <c r="P55"/>
      <c r="Q55"/>
      <c r="R55"/>
      <c r="S55"/>
    </row>
    <row r="56" spans="1:19" s="17" customFormat="1" x14ac:dyDescent="0.25">
      <c r="A56" s="42">
        <v>48</v>
      </c>
      <c r="B56" s="22" t="s">
        <v>349</v>
      </c>
      <c r="C56" s="22" t="s">
        <v>523</v>
      </c>
      <c r="D56" s="23" t="s">
        <v>56</v>
      </c>
      <c r="E56" s="25" t="s">
        <v>681</v>
      </c>
      <c r="F56" s="27" t="s">
        <v>260</v>
      </c>
      <c r="G56" s="46" t="s">
        <v>299</v>
      </c>
      <c r="H56" s="47">
        <v>44256</v>
      </c>
      <c r="I56" s="47">
        <v>45170</v>
      </c>
      <c r="J56" s="24">
        <v>15500</v>
      </c>
      <c r="K56" s="56">
        <f t="shared" si="2"/>
        <v>444.85</v>
      </c>
      <c r="L56" s="48">
        <v>0</v>
      </c>
      <c r="M56" s="56">
        <f t="shared" si="0"/>
        <v>471.2</v>
      </c>
      <c r="N56" s="48">
        <v>6185</v>
      </c>
      <c r="O56" s="56">
        <f t="shared" si="1"/>
        <v>8398.9499999999989</v>
      </c>
      <c r="P56"/>
      <c r="Q56"/>
      <c r="R56"/>
      <c r="S56"/>
    </row>
    <row r="57" spans="1:19" s="17" customFormat="1" x14ac:dyDescent="0.25">
      <c r="A57" s="42">
        <v>49</v>
      </c>
      <c r="B57" s="22" t="s">
        <v>350</v>
      </c>
      <c r="C57" s="22" t="s">
        <v>524</v>
      </c>
      <c r="D57" s="23" t="s">
        <v>56</v>
      </c>
      <c r="E57" s="25" t="s">
        <v>681</v>
      </c>
      <c r="F57" s="27" t="s">
        <v>260</v>
      </c>
      <c r="G57" s="46" t="s">
        <v>299</v>
      </c>
      <c r="H57" s="47">
        <v>44440</v>
      </c>
      <c r="I57" s="47">
        <v>45170</v>
      </c>
      <c r="J57" s="24">
        <v>15500</v>
      </c>
      <c r="K57" s="56">
        <f t="shared" si="2"/>
        <v>444.85</v>
      </c>
      <c r="L57" s="48">
        <v>0</v>
      </c>
      <c r="M57" s="56">
        <f t="shared" si="0"/>
        <v>471.2</v>
      </c>
      <c r="N57" s="48">
        <v>0</v>
      </c>
      <c r="O57" s="56">
        <f t="shared" si="1"/>
        <v>14583.949999999999</v>
      </c>
      <c r="P57"/>
      <c r="Q57"/>
      <c r="R57"/>
      <c r="S57"/>
    </row>
    <row r="58" spans="1:19" s="17" customFormat="1" x14ac:dyDescent="0.25">
      <c r="A58" s="42">
        <v>50</v>
      </c>
      <c r="B58" s="22" t="s">
        <v>351</v>
      </c>
      <c r="C58" s="22" t="s">
        <v>525</v>
      </c>
      <c r="D58" s="23" t="s">
        <v>56</v>
      </c>
      <c r="E58" s="25" t="s">
        <v>681</v>
      </c>
      <c r="F58" s="27" t="s">
        <v>293</v>
      </c>
      <c r="G58" s="46" t="s">
        <v>299</v>
      </c>
      <c r="H58" s="47">
        <v>44470</v>
      </c>
      <c r="I58" s="47">
        <v>45200</v>
      </c>
      <c r="J58" s="24">
        <v>14300</v>
      </c>
      <c r="K58" s="56">
        <f t="shared" si="2"/>
        <v>410.41</v>
      </c>
      <c r="L58" s="48">
        <v>0</v>
      </c>
      <c r="M58" s="56">
        <f t="shared" si="0"/>
        <v>434.72</v>
      </c>
      <c r="N58" s="48">
        <v>0</v>
      </c>
      <c r="O58" s="56">
        <f t="shared" si="1"/>
        <v>13454.87</v>
      </c>
      <c r="P58"/>
      <c r="Q58"/>
      <c r="R58"/>
      <c r="S58"/>
    </row>
    <row r="59" spans="1:19" s="17" customFormat="1" x14ac:dyDescent="0.25">
      <c r="A59" s="29">
        <v>51</v>
      </c>
      <c r="B59" s="22" t="s">
        <v>352</v>
      </c>
      <c r="C59" s="22" t="s">
        <v>526</v>
      </c>
      <c r="D59" s="23" t="s">
        <v>56</v>
      </c>
      <c r="E59" s="25" t="s">
        <v>248</v>
      </c>
      <c r="F59" s="27" t="s">
        <v>284</v>
      </c>
      <c r="G59" s="46" t="s">
        <v>299</v>
      </c>
      <c r="H59" s="52">
        <v>44317</v>
      </c>
      <c r="I59" s="52">
        <v>45047</v>
      </c>
      <c r="J59" s="24">
        <v>14300</v>
      </c>
      <c r="K59" s="56">
        <f t="shared" si="2"/>
        <v>410.41</v>
      </c>
      <c r="L59" s="48">
        <v>0</v>
      </c>
      <c r="M59" s="56">
        <f t="shared" si="0"/>
        <v>434.72</v>
      </c>
      <c r="N59" s="48">
        <v>3562.5</v>
      </c>
      <c r="O59" s="56">
        <f t="shared" si="1"/>
        <v>9892.3700000000008</v>
      </c>
      <c r="P59"/>
      <c r="Q59"/>
      <c r="R59"/>
      <c r="S59"/>
    </row>
    <row r="60" spans="1:19" s="17" customFormat="1" x14ac:dyDescent="0.25">
      <c r="A60" s="42">
        <v>52</v>
      </c>
      <c r="B60" s="22" t="s">
        <v>353</v>
      </c>
      <c r="C60" s="22" t="s">
        <v>527</v>
      </c>
      <c r="D60" s="23" t="s">
        <v>56</v>
      </c>
      <c r="E60" s="25" t="s">
        <v>248</v>
      </c>
      <c r="F60" s="27" t="s">
        <v>284</v>
      </c>
      <c r="G60" s="46" t="s">
        <v>299</v>
      </c>
      <c r="H60" s="47">
        <v>44256</v>
      </c>
      <c r="I60" s="47">
        <v>45170</v>
      </c>
      <c r="J60" s="24">
        <v>14300</v>
      </c>
      <c r="K60" s="56">
        <f t="shared" si="2"/>
        <v>410.41</v>
      </c>
      <c r="L60" s="48">
        <v>0</v>
      </c>
      <c r="M60" s="56">
        <f t="shared" si="0"/>
        <v>434.72</v>
      </c>
      <c r="N60" s="48">
        <v>0</v>
      </c>
      <c r="O60" s="56">
        <f t="shared" si="1"/>
        <v>13454.87</v>
      </c>
      <c r="P60"/>
      <c r="Q60"/>
      <c r="R60"/>
      <c r="S60"/>
    </row>
    <row r="61" spans="1:19" s="17" customFormat="1" x14ac:dyDescent="0.25">
      <c r="A61" s="42">
        <v>53</v>
      </c>
      <c r="B61" s="22" t="s">
        <v>354</v>
      </c>
      <c r="C61" s="22" t="s">
        <v>528</v>
      </c>
      <c r="D61" s="23" t="s">
        <v>56</v>
      </c>
      <c r="E61" s="25" t="s">
        <v>248</v>
      </c>
      <c r="F61" s="27" t="s">
        <v>284</v>
      </c>
      <c r="G61" s="46" t="s">
        <v>299</v>
      </c>
      <c r="H61" s="47">
        <v>44256</v>
      </c>
      <c r="I61" s="47">
        <v>45170</v>
      </c>
      <c r="J61" s="24">
        <v>14300</v>
      </c>
      <c r="K61" s="56">
        <f t="shared" si="2"/>
        <v>410.41</v>
      </c>
      <c r="L61" s="48">
        <v>0</v>
      </c>
      <c r="M61" s="56">
        <f t="shared" si="0"/>
        <v>434.72</v>
      </c>
      <c r="N61" s="48">
        <v>6345.19</v>
      </c>
      <c r="O61" s="56">
        <f t="shared" si="1"/>
        <v>7109.6800000000012</v>
      </c>
      <c r="P61"/>
      <c r="Q61"/>
      <c r="R61"/>
      <c r="S61"/>
    </row>
    <row r="62" spans="1:19" s="17" customFormat="1" x14ac:dyDescent="0.25">
      <c r="A62" s="42">
        <v>54</v>
      </c>
      <c r="B62" s="22" t="s">
        <v>355</v>
      </c>
      <c r="C62" s="22" t="s">
        <v>529</v>
      </c>
      <c r="D62" s="23" t="s">
        <v>55</v>
      </c>
      <c r="E62" s="25" t="s">
        <v>248</v>
      </c>
      <c r="F62" s="27" t="s">
        <v>284</v>
      </c>
      <c r="G62" s="46" t="s">
        <v>299</v>
      </c>
      <c r="H62" s="47">
        <v>44470</v>
      </c>
      <c r="I62" s="47">
        <v>45200</v>
      </c>
      <c r="J62" s="24">
        <v>14300</v>
      </c>
      <c r="K62" s="56">
        <f t="shared" si="2"/>
        <v>410.41</v>
      </c>
      <c r="L62" s="48">
        <v>0</v>
      </c>
      <c r="M62" s="56">
        <f t="shared" si="0"/>
        <v>434.72</v>
      </c>
      <c r="N62" s="48">
        <v>6349.02</v>
      </c>
      <c r="O62" s="56">
        <f t="shared" si="1"/>
        <v>7105.85</v>
      </c>
      <c r="P62"/>
      <c r="Q62"/>
      <c r="R62"/>
      <c r="S62"/>
    </row>
    <row r="63" spans="1:19" s="17" customFormat="1" x14ac:dyDescent="0.25">
      <c r="A63" s="29">
        <v>55</v>
      </c>
      <c r="B63" s="22" t="s">
        <v>356</v>
      </c>
      <c r="C63" s="22" t="s">
        <v>530</v>
      </c>
      <c r="D63" s="23" t="s">
        <v>56</v>
      </c>
      <c r="E63" s="25" t="s">
        <v>248</v>
      </c>
      <c r="F63" s="27" t="s">
        <v>284</v>
      </c>
      <c r="G63" s="46" t="s">
        <v>299</v>
      </c>
      <c r="H63" s="47">
        <v>44470</v>
      </c>
      <c r="I63" s="47">
        <v>45200</v>
      </c>
      <c r="J63" s="24">
        <v>14300</v>
      </c>
      <c r="K63" s="56">
        <f t="shared" si="2"/>
        <v>410.41</v>
      </c>
      <c r="L63" s="48">
        <v>0</v>
      </c>
      <c r="M63" s="56">
        <f t="shared" si="0"/>
        <v>434.72</v>
      </c>
      <c r="N63" s="48">
        <v>3776.93</v>
      </c>
      <c r="O63" s="56">
        <f t="shared" si="1"/>
        <v>9677.94</v>
      </c>
      <c r="P63"/>
      <c r="Q63"/>
      <c r="R63"/>
      <c r="S63"/>
    </row>
    <row r="64" spans="1:19" s="17" customFormat="1" x14ac:dyDescent="0.25">
      <c r="A64" s="42">
        <v>56</v>
      </c>
      <c r="B64" s="22" t="s">
        <v>357</v>
      </c>
      <c r="C64" s="22" t="s">
        <v>531</v>
      </c>
      <c r="D64" s="23" t="s">
        <v>56</v>
      </c>
      <c r="E64" s="25" t="s">
        <v>248</v>
      </c>
      <c r="F64" s="27" t="s">
        <v>284</v>
      </c>
      <c r="G64" s="46" t="s">
        <v>299</v>
      </c>
      <c r="H64" s="47">
        <v>44470</v>
      </c>
      <c r="I64" s="47">
        <v>45200</v>
      </c>
      <c r="J64" s="24">
        <v>14300</v>
      </c>
      <c r="K64" s="56">
        <f t="shared" si="2"/>
        <v>410.41</v>
      </c>
      <c r="L64" s="48">
        <v>0</v>
      </c>
      <c r="M64" s="56">
        <f t="shared" si="0"/>
        <v>434.72</v>
      </c>
      <c r="N64" s="48">
        <v>6343.28</v>
      </c>
      <c r="O64" s="56">
        <f t="shared" si="1"/>
        <v>7111.5900000000011</v>
      </c>
      <c r="P64"/>
      <c r="Q64"/>
      <c r="R64"/>
      <c r="S64"/>
    </row>
    <row r="65" spans="1:19" s="17" customFormat="1" ht="30" x14ac:dyDescent="0.25">
      <c r="A65" s="42">
        <v>57</v>
      </c>
      <c r="B65" s="22" t="s">
        <v>358</v>
      </c>
      <c r="C65" s="22" t="s">
        <v>532</v>
      </c>
      <c r="D65" s="23" t="s">
        <v>56</v>
      </c>
      <c r="E65" s="25" t="s">
        <v>248</v>
      </c>
      <c r="F65" s="27" t="s">
        <v>284</v>
      </c>
      <c r="G65" s="46" t="s">
        <v>299</v>
      </c>
      <c r="H65" s="47">
        <v>44470</v>
      </c>
      <c r="I65" s="47">
        <v>45200</v>
      </c>
      <c r="J65" s="24">
        <v>14300</v>
      </c>
      <c r="K65" s="56">
        <f t="shared" si="2"/>
        <v>410.41</v>
      </c>
      <c r="L65" s="48">
        <v>0</v>
      </c>
      <c r="M65" s="56">
        <f t="shared" si="0"/>
        <v>434.72</v>
      </c>
      <c r="N65" s="48"/>
      <c r="O65" s="56">
        <f t="shared" si="1"/>
        <v>13454.87</v>
      </c>
      <c r="P65"/>
      <c r="Q65"/>
      <c r="R65"/>
      <c r="S65"/>
    </row>
    <row r="66" spans="1:19" s="17" customFormat="1" ht="30" x14ac:dyDescent="0.25">
      <c r="A66" s="42">
        <v>58</v>
      </c>
      <c r="B66" s="22" t="s">
        <v>359</v>
      </c>
      <c r="C66" s="22" t="s">
        <v>533</v>
      </c>
      <c r="D66" s="23" t="s">
        <v>56</v>
      </c>
      <c r="E66" s="32" t="s">
        <v>682</v>
      </c>
      <c r="F66" s="27" t="s">
        <v>257</v>
      </c>
      <c r="G66" s="46" t="s">
        <v>299</v>
      </c>
      <c r="H66" s="53">
        <v>44105</v>
      </c>
      <c r="I66" s="47">
        <v>45200</v>
      </c>
      <c r="J66" s="24">
        <v>40000</v>
      </c>
      <c r="K66" s="56">
        <f t="shared" si="2"/>
        <v>1148</v>
      </c>
      <c r="L66" s="48">
        <v>442.65</v>
      </c>
      <c r="M66" s="56">
        <f t="shared" si="0"/>
        <v>1216</v>
      </c>
      <c r="N66" s="48">
        <v>754.19</v>
      </c>
      <c r="O66" s="56">
        <f t="shared" si="1"/>
        <v>36439.159999999996</v>
      </c>
      <c r="P66"/>
      <c r="Q66"/>
      <c r="R66"/>
      <c r="S66"/>
    </row>
    <row r="67" spans="1:19" s="17" customFormat="1" ht="30" x14ac:dyDescent="0.25">
      <c r="A67" s="29">
        <v>59</v>
      </c>
      <c r="B67" s="22" t="s">
        <v>360</v>
      </c>
      <c r="C67" s="22" t="s">
        <v>534</v>
      </c>
      <c r="D67" s="23" t="s">
        <v>55</v>
      </c>
      <c r="E67" s="32" t="s">
        <v>683</v>
      </c>
      <c r="F67" s="27" t="s">
        <v>257</v>
      </c>
      <c r="G67" s="46" t="s">
        <v>299</v>
      </c>
      <c r="H67" s="53">
        <v>44652</v>
      </c>
      <c r="I67" s="47">
        <v>45200</v>
      </c>
      <c r="J67" s="24">
        <v>35000</v>
      </c>
      <c r="K67" s="56">
        <f t="shared" si="2"/>
        <v>1004.5</v>
      </c>
      <c r="L67" s="48">
        <v>0</v>
      </c>
      <c r="M67" s="56">
        <f t="shared" si="0"/>
        <v>1064</v>
      </c>
      <c r="N67" s="57">
        <v>0</v>
      </c>
      <c r="O67" s="56">
        <f t="shared" si="1"/>
        <v>32931.5</v>
      </c>
      <c r="P67"/>
      <c r="Q67"/>
      <c r="R67"/>
      <c r="S67"/>
    </row>
    <row r="68" spans="1:19" s="17" customFormat="1" ht="30" x14ac:dyDescent="0.25">
      <c r="A68" s="42">
        <v>60</v>
      </c>
      <c r="B68" s="22" t="s">
        <v>361</v>
      </c>
      <c r="C68" s="22" t="s">
        <v>535</v>
      </c>
      <c r="D68" s="23" t="s">
        <v>55</v>
      </c>
      <c r="E68" s="41" t="s">
        <v>683</v>
      </c>
      <c r="F68" s="27" t="s">
        <v>257</v>
      </c>
      <c r="G68" s="46" t="s">
        <v>299</v>
      </c>
      <c r="H68" s="47">
        <v>44713</v>
      </c>
      <c r="I68" s="47">
        <v>45200</v>
      </c>
      <c r="J68" s="24">
        <v>35000</v>
      </c>
      <c r="K68" s="56">
        <f t="shared" si="2"/>
        <v>1004.5</v>
      </c>
      <c r="L68" s="48">
        <v>0</v>
      </c>
      <c r="M68" s="56">
        <f t="shared" si="0"/>
        <v>1064</v>
      </c>
      <c r="N68" s="48">
        <v>0</v>
      </c>
      <c r="O68" s="56">
        <f t="shared" si="1"/>
        <v>32931.5</v>
      </c>
      <c r="P68"/>
      <c r="Q68"/>
      <c r="R68"/>
      <c r="S68"/>
    </row>
    <row r="69" spans="1:19" s="17" customFormat="1" ht="30" x14ac:dyDescent="0.25">
      <c r="A69" s="42">
        <v>61</v>
      </c>
      <c r="B69" s="22" t="s">
        <v>362</v>
      </c>
      <c r="C69" s="22" t="s">
        <v>536</v>
      </c>
      <c r="D69" s="23" t="s">
        <v>56</v>
      </c>
      <c r="E69" s="41" t="s">
        <v>683</v>
      </c>
      <c r="F69" s="27" t="s">
        <v>257</v>
      </c>
      <c r="G69" s="46" t="s">
        <v>299</v>
      </c>
      <c r="H69" s="47">
        <v>44896</v>
      </c>
      <c r="I69" s="47">
        <v>45078</v>
      </c>
      <c r="J69" s="24">
        <v>35000</v>
      </c>
      <c r="K69" s="56">
        <f t="shared" si="2"/>
        <v>1004.5</v>
      </c>
      <c r="L69" s="48"/>
      <c r="M69" s="56">
        <f t="shared" si="0"/>
        <v>1064</v>
      </c>
      <c r="N69" s="48"/>
      <c r="O69" s="56">
        <f t="shared" si="1"/>
        <v>32931.5</v>
      </c>
      <c r="P69"/>
      <c r="Q69"/>
      <c r="R69"/>
      <c r="S69"/>
    </row>
    <row r="70" spans="1:19" s="17" customFormat="1" ht="30" x14ac:dyDescent="0.25">
      <c r="A70" s="42">
        <v>62</v>
      </c>
      <c r="B70" s="22" t="s">
        <v>363</v>
      </c>
      <c r="C70" s="22" t="s">
        <v>537</v>
      </c>
      <c r="D70" s="23" t="s">
        <v>56</v>
      </c>
      <c r="E70" s="41" t="s">
        <v>683</v>
      </c>
      <c r="F70" s="27" t="s">
        <v>257</v>
      </c>
      <c r="G70" s="46" t="s">
        <v>299</v>
      </c>
      <c r="H70" s="47">
        <v>44927</v>
      </c>
      <c r="I70" s="47">
        <v>45108</v>
      </c>
      <c r="J70" s="24">
        <v>35000</v>
      </c>
      <c r="K70" s="56">
        <f t="shared" si="2"/>
        <v>1004.5</v>
      </c>
      <c r="L70" s="48"/>
      <c r="M70" s="56">
        <f t="shared" si="0"/>
        <v>1064</v>
      </c>
      <c r="N70" s="48">
        <v>1000</v>
      </c>
      <c r="O70" s="56">
        <f t="shared" si="1"/>
        <v>31931.5</v>
      </c>
      <c r="P70"/>
      <c r="Q70"/>
      <c r="R70"/>
      <c r="S70"/>
    </row>
    <row r="71" spans="1:19" s="17" customFormat="1" x14ac:dyDescent="0.25">
      <c r="A71" s="29">
        <v>63</v>
      </c>
      <c r="B71" s="22" t="s">
        <v>364</v>
      </c>
      <c r="C71" s="22" t="s">
        <v>538</v>
      </c>
      <c r="D71" s="23" t="s">
        <v>55</v>
      </c>
      <c r="E71" s="36" t="s">
        <v>684</v>
      </c>
      <c r="F71" s="27" t="s">
        <v>287</v>
      </c>
      <c r="G71" s="46" t="s">
        <v>299</v>
      </c>
      <c r="H71" s="47">
        <v>44805</v>
      </c>
      <c r="I71" s="47">
        <v>45170</v>
      </c>
      <c r="J71" s="24">
        <v>35000</v>
      </c>
      <c r="K71" s="56">
        <f t="shared" si="2"/>
        <v>1004.5</v>
      </c>
      <c r="L71" s="48"/>
      <c r="M71" s="56">
        <f t="shared" si="0"/>
        <v>1064</v>
      </c>
      <c r="N71" s="48"/>
      <c r="O71" s="56">
        <f t="shared" si="1"/>
        <v>32931.5</v>
      </c>
      <c r="P71"/>
      <c r="Q71"/>
      <c r="R71"/>
      <c r="S71"/>
    </row>
    <row r="72" spans="1:19" s="17" customFormat="1" x14ac:dyDescent="0.25">
      <c r="A72" s="42">
        <v>64</v>
      </c>
      <c r="B72" s="22" t="s">
        <v>365</v>
      </c>
      <c r="C72" s="22" t="s">
        <v>539</v>
      </c>
      <c r="D72" s="23" t="s">
        <v>55</v>
      </c>
      <c r="E72" s="22" t="s">
        <v>685</v>
      </c>
      <c r="F72" s="27" t="s">
        <v>287</v>
      </c>
      <c r="G72" s="46" t="s">
        <v>299</v>
      </c>
      <c r="H72" s="47">
        <v>39539</v>
      </c>
      <c r="I72" s="47">
        <v>45383</v>
      </c>
      <c r="J72" s="24">
        <v>27700</v>
      </c>
      <c r="K72" s="56">
        <f t="shared" si="2"/>
        <v>794.99</v>
      </c>
      <c r="L72" s="48">
        <v>0</v>
      </c>
      <c r="M72" s="56">
        <f t="shared" si="0"/>
        <v>842.08</v>
      </c>
      <c r="N72" s="48">
        <v>0</v>
      </c>
      <c r="O72" s="56">
        <f t="shared" si="1"/>
        <v>26062.929999999997</v>
      </c>
      <c r="P72"/>
      <c r="Q72"/>
      <c r="R72"/>
      <c r="S72"/>
    </row>
    <row r="73" spans="1:19" s="17" customFormat="1" x14ac:dyDescent="0.25">
      <c r="A73" s="42">
        <v>65</v>
      </c>
      <c r="B73" s="22" t="s">
        <v>366</v>
      </c>
      <c r="C73" s="22" t="s">
        <v>540</v>
      </c>
      <c r="D73" s="23" t="s">
        <v>55</v>
      </c>
      <c r="E73" s="22" t="s">
        <v>685</v>
      </c>
      <c r="F73" s="27" t="s">
        <v>287</v>
      </c>
      <c r="G73" s="46" t="s">
        <v>299</v>
      </c>
      <c r="H73" s="47">
        <v>44256</v>
      </c>
      <c r="I73" s="47">
        <v>44986</v>
      </c>
      <c r="J73" s="26">
        <v>25200</v>
      </c>
      <c r="K73" s="56">
        <f t="shared" si="2"/>
        <v>723.24</v>
      </c>
      <c r="L73" s="48">
        <v>0</v>
      </c>
      <c r="M73" s="56">
        <f t="shared" si="0"/>
        <v>766.08</v>
      </c>
      <c r="N73" s="48">
        <v>0</v>
      </c>
      <c r="O73" s="56">
        <f t="shared" si="1"/>
        <v>23710.679999999997</v>
      </c>
      <c r="P73"/>
      <c r="Q73"/>
      <c r="R73"/>
      <c r="S73"/>
    </row>
    <row r="74" spans="1:19" s="17" customFormat="1" x14ac:dyDescent="0.25">
      <c r="A74" s="42">
        <v>66</v>
      </c>
      <c r="B74" s="22" t="s">
        <v>767</v>
      </c>
      <c r="C74" s="22" t="s">
        <v>768</v>
      </c>
      <c r="D74" s="23" t="s">
        <v>55</v>
      </c>
      <c r="E74" s="22" t="s">
        <v>686</v>
      </c>
      <c r="F74" s="27" t="s">
        <v>259</v>
      </c>
      <c r="G74" s="46" t="s">
        <v>299</v>
      </c>
      <c r="H74" s="49">
        <v>40112</v>
      </c>
      <c r="I74" s="49">
        <v>45225</v>
      </c>
      <c r="J74" s="34">
        <v>50000</v>
      </c>
      <c r="K74" s="56">
        <f t="shared" si="2"/>
        <v>1435</v>
      </c>
      <c r="L74" s="48">
        <v>1617.38</v>
      </c>
      <c r="M74" s="56">
        <f t="shared" ref="M74:M132" si="3">+J74*3.04%</f>
        <v>1520</v>
      </c>
      <c r="N74" s="48">
        <v>14773.04</v>
      </c>
      <c r="O74" s="56">
        <f t="shared" ref="O74:O132" si="4">+J74-K74-L74-M74-N74</f>
        <v>30654.58</v>
      </c>
      <c r="P74"/>
      <c r="Q74"/>
      <c r="R74"/>
      <c r="S74"/>
    </row>
    <row r="75" spans="1:19" s="17" customFormat="1" x14ac:dyDescent="0.25">
      <c r="A75" s="29">
        <v>67</v>
      </c>
      <c r="B75" s="22" t="s">
        <v>367</v>
      </c>
      <c r="C75" s="22" t="s">
        <v>541</v>
      </c>
      <c r="D75" s="23" t="s">
        <v>56</v>
      </c>
      <c r="E75" s="25" t="s">
        <v>681</v>
      </c>
      <c r="F75" s="27" t="s">
        <v>258</v>
      </c>
      <c r="G75" s="46" t="s">
        <v>299</v>
      </c>
      <c r="H75" s="47">
        <v>44319</v>
      </c>
      <c r="I75" s="47">
        <v>45049</v>
      </c>
      <c r="J75" s="26">
        <v>19000</v>
      </c>
      <c r="K75" s="56">
        <f t="shared" ref="K75:K134" si="5">+J75*2.87%</f>
        <v>545.29999999999995</v>
      </c>
      <c r="L75" s="48">
        <v>0</v>
      </c>
      <c r="M75" s="56">
        <f t="shared" si="3"/>
        <v>577.6</v>
      </c>
      <c r="N75" s="48">
        <v>0</v>
      </c>
      <c r="O75" s="56">
        <f t="shared" si="4"/>
        <v>17877.100000000002</v>
      </c>
      <c r="P75"/>
      <c r="Q75"/>
      <c r="R75"/>
      <c r="S75"/>
    </row>
    <row r="76" spans="1:19" s="17" customFormat="1" x14ac:dyDescent="0.25">
      <c r="A76" s="42">
        <v>68</v>
      </c>
      <c r="B76" s="22" t="s">
        <v>368</v>
      </c>
      <c r="C76" s="22" t="s">
        <v>542</v>
      </c>
      <c r="D76" s="23" t="s">
        <v>56</v>
      </c>
      <c r="E76" s="41" t="s">
        <v>681</v>
      </c>
      <c r="F76" s="27" t="s">
        <v>261</v>
      </c>
      <c r="G76" s="46" t="s">
        <v>299</v>
      </c>
      <c r="H76" s="47">
        <v>44256</v>
      </c>
      <c r="I76" s="47">
        <v>45170</v>
      </c>
      <c r="J76" s="24">
        <v>19000</v>
      </c>
      <c r="K76" s="56">
        <f t="shared" si="5"/>
        <v>545.29999999999995</v>
      </c>
      <c r="L76" s="48">
        <v>0</v>
      </c>
      <c r="M76" s="56">
        <f t="shared" si="3"/>
        <v>577.6</v>
      </c>
      <c r="N76" s="48">
        <v>0</v>
      </c>
      <c r="O76" s="56">
        <f t="shared" si="4"/>
        <v>17877.100000000002</v>
      </c>
      <c r="P76"/>
      <c r="Q76"/>
      <c r="R76"/>
      <c r="S76"/>
    </row>
    <row r="77" spans="1:19" s="17" customFormat="1" x14ac:dyDescent="0.25">
      <c r="A77" s="42">
        <v>69</v>
      </c>
      <c r="B77" s="22" t="s">
        <v>369</v>
      </c>
      <c r="C77" s="22" t="s">
        <v>543</v>
      </c>
      <c r="D77" s="23" t="s">
        <v>55</v>
      </c>
      <c r="E77" s="41" t="s">
        <v>681</v>
      </c>
      <c r="F77" s="27" t="s">
        <v>262</v>
      </c>
      <c r="G77" s="46" t="s">
        <v>299</v>
      </c>
      <c r="H77" s="47">
        <v>44470</v>
      </c>
      <c r="I77" s="47">
        <v>45200</v>
      </c>
      <c r="J77" s="34">
        <v>16900</v>
      </c>
      <c r="K77" s="56">
        <f t="shared" si="5"/>
        <v>485.03</v>
      </c>
      <c r="L77" s="48">
        <v>0</v>
      </c>
      <c r="M77" s="56">
        <f t="shared" si="3"/>
        <v>513.76</v>
      </c>
      <c r="N77" s="48">
        <v>1577.45</v>
      </c>
      <c r="O77" s="56">
        <f t="shared" si="4"/>
        <v>14323.76</v>
      </c>
      <c r="P77"/>
      <c r="Q77"/>
      <c r="R77"/>
      <c r="S77"/>
    </row>
    <row r="78" spans="1:19" s="17" customFormat="1" x14ac:dyDescent="0.25">
      <c r="A78" s="42">
        <v>70</v>
      </c>
      <c r="B78" s="22" t="s">
        <v>370</v>
      </c>
      <c r="C78" s="22" t="s">
        <v>544</v>
      </c>
      <c r="D78" s="23" t="s">
        <v>55</v>
      </c>
      <c r="E78" s="33" t="s">
        <v>687</v>
      </c>
      <c r="F78" s="27" t="s">
        <v>300</v>
      </c>
      <c r="G78" s="46" t="s">
        <v>299</v>
      </c>
      <c r="H78" s="47">
        <v>44682</v>
      </c>
      <c r="I78" s="47">
        <v>45047</v>
      </c>
      <c r="J78" s="48">
        <v>53500</v>
      </c>
      <c r="K78" s="56">
        <f t="shared" si="5"/>
        <v>1535.45</v>
      </c>
      <c r="L78" s="48">
        <v>2347.9699999999998</v>
      </c>
      <c r="M78" s="56">
        <f t="shared" si="3"/>
        <v>1626.4</v>
      </c>
      <c r="N78" s="48">
        <v>0</v>
      </c>
      <c r="O78" s="56">
        <f t="shared" si="4"/>
        <v>47990.18</v>
      </c>
      <c r="P78"/>
      <c r="Q78"/>
      <c r="R78"/>
      <c r="S78"/>
    </row>
    <row r="79" spans="1:19" s="17" customFormat="1" x14ac:dyDescent="0.25">
      <c r="A79" s="29">
        <v>71</v>
      </c>
      <c r="B79" s="22" t="s">
        <v>371</v>
      </c>
      <c r="C79" s="22" t="s">
        <v>545</v>
      </c>
      <c r="D79" s="23" t="s">
        <v>56</v>
      </c>
      <c r="E79" s="33" t="s">
        <v>688</v>
      </c>
      <c r="F79" s="27" t="s">
        <v>300</v>
      </c>
      <c r="G79" s="46" t="s">
        <v>299</v>
      </c>
      <c r="H79" s="47">
        <v>44682</v>
      </c>
      <c r="I79" s="47">
        <v>45047</v>
      </c>
      <c r="J79" s="48">
        <v>69663.100000000006</v>
      </c>
      <c r="K79" s="56">
        <f t="shared" si="5"/>
        <v>1999.3309700000002</v>
      </c>
      <c r="L79" s="48">
        <v>5305.05</v>
      </c>
      <c r="M79" s="56">
        <f t="shared" si="3"/>
        <v>2117.7582400000001</v>
      </c>
      <c r="N79" s="48">
        <v>0</v>
      </c>
      <c r="O79" s="56">
        <f t="shared" si="4"/>
        <v>60240.960790000005</v>
      </c>
      <c r="P79"/>
      <c r="Q79"/>
      <c r="R79"/>
      <c r="S79"/>
    </row>
    <row r="80" spans="1:19" s="17" customFormat="1" x14ac:dyDescent="0.25">
      <c r="A80" s="42">
        <v>72</v>
      </c>
      <c r="B80" s="22" t="s">
        <v>372</v>
      </c>
      <c r="C80" s="22" t="s">
        <v>546</v>
      </c>
      <c r="D80" s="23" t="s">
        <v>55</v>
      </c>
      <c r="E80" s="32" t="s">
        <v>689</v>
      </c>
      <c r="F80" s="27" t="s">
        <v>288</v>
      </c>
      <c r="G80" s="46" t="s">
        <v>299</v>
      </c>
      <c r="H80" s="47">
        <v>41487</v>
      </c>
      <c r="I80" s="47">
        <v>45139</v>
      </c>
      <c r="J80" s="24">
        <v>50000</v>
      </c>
      <c r="K80" s="56">
        <f t="shared" si="5"/>
        <v>1435</v>
      </c>
      <c r="L80" s="48">
        <v>1854</v>
      </c>
      <c r="M80" s="56">
        <f t="shared" si="3"/>
        <v>1520</v>
      </c>
      <c r="N80" s="48">
        <v>0</v>
      </c>
      <c r="O80" s="56">
        <f t="shared" si="4"/>
        <v>45191</v>
      </c>
      <c r="P80"/>
      <c r="Q80"/>
      <c r="R80"/>
      <c r="S80"/>
    </row>
    <row r="81" spans="1:19" s="17" customFormat="1" x14ac:dyDescent="0.25">
      <c r="A81" s="42">
        <v>73</v>
      </c>
      <c r="B81" s="22" t="s">
        <v>373</v>
      </c>
      <c r="C81" s="22" t="s">
        <v>547</v>
      </c>
      <c r="D81" s="23" t="s">
        <v>56</v>
      </c>
      <c r="E81" s="41" t="s">
        <v>690</v>
      </c>
      <c r="F81" s="27" t="s">
        <v>288</v>
      </c>
      <c r="G81" s="46" t="s">
        <v>299</v>
      </c>
      <c r="H81" s="47">
        <v>43010</v>
      </c>
      <c r="I81" s="47">
        <v>45201</v>
      </c>
      <c r="J81" s="24">
        <v>35000</v>
      </c>
      <c r="K81" s="56">
        <f t="shared" si="5"/>
        <v>1004.5</v>
      </c>
      <c r="L81" s="48">
        <v>0</v>
      </c>
      <c r="M81" s="56">
        <f t="shared" si="3"/>
        <v>1064</v>
      </c>
      <c r="N81" s="48">
        <v>0</v>
      </c>
      <c r="O81" s="56">
        <f t="shared" si="4"/>
        <v>32931.5</v>
      </c>
      <c r="P81"/>
      <c r="Q81"/>
      <c r="R81"/>
      <c r="S81"/>
    </row>
    <row r="82" spans="1:19" s="17" customFormat="1" ht="30" x14ac:dyDescent="0.25">
      <c r="A82" s="42">
        <v>74</v>
      </c>
      <c r="B82" s="22" t="s">
        <v>374</v>
      </c>
      <c r="C82" s="22" t="s">
        <v>548</v>
      </c>
      <c r="D82" s="23" t="s">
        <v>55</v>
      </c>
      <c r="E82" s="37" t="s">
        <v>691</v>
      </c>
      <c r="F82" s="27" t="s">
        <v>263</v>
      </c>
      <c r="G82" s="46" t="s">
        <v>299</v>
      </c>
      <c r="H82" s="47">
        <v>39539</v>
      </c>
      <c r="I82" s="47">
        <v>45383</v>
      </c>
      <c r="J82" s="24">
        <v>50000</v>
      </c>
      <c r="K82" s="56">
        <f t="shared" si="5"/>
        <v>1435</v>
      </c>
      <c r="L82" s="48">
        <v>1854</v>
      </c>
      <c r="M82" s="56">
        <f t="shared" si="3"/>
        <v>1520</v>
      </c>
      <c r="N82" s="48">
        <v>0</v>
      </c>
      <c r="O82" s="56">
        <f t="shared" si="4"/>
        <v>45191</v>
      </c>
      <c r="P82"/>
      <c r="Q82"/>
      <c r="R82"/>
      <c r="S82"/>
    </row>
    <row r="83" spans="1:19" s="17" customFormat="1" ht="30" x14ac:dyDescent="0.25">
      <c r="A83" s="29">
        <v>75</v>
      </c>
      <c r="B83" s="22" t="s">
        <v>375</v>
      </c>
      <c r="C83" s="22" t="s">
        <v>549</v>
      </c>
      <c r="D83" s="23" t="s">
        <v>55</v>
      </c>
      <c r="E83" s="32" t="s">
        <v>692</v>
      </c>
      <c r="F83" s="27" t="s">
        <v>263</v>
      </c>
      <c r="G83" s="46" t="s">
        <v>299</v>
      </c>
      <c r="H83" s="47">
        <v>42309</v>
      </c>
      <c r="I83" s="47">
        <v>45231</v>
      </c>
      <c r="J83" s="24">
        <v>30572.55</v>
      </c>
      <c r="K83" s="56">
        <f t="shared" si="5"/>
        <v>877.432185</v>
      </c>
      <c r="L83" s="48">
        <v>0</v>
      </c>
      <c r="M83" s="56">
        <f t="shared" si="3"/>
        <v>929.40552000000002</v>
      </c>
      <c r="N83" s="48">
        <v>0</v>
      </c>
      <c r="O83" s="56">
        <f t="shared" si="4"/>
        <v>28765.712294999998</v>
      </c>
      <c r="P83"/>
      <c r="Q83"/>
      <c r="R83"/>
      <c r="S83"/>
    </row>
    <row r="84" spans="1:19" s="17" customFormat="1" ht="30" x14ac:dyDescent="0.25">
      <c r="A84" s="42">
        <v>76</v>
      </c>
      <c r="B84" s="22" t="s">
        <v>376</v>
      </c>
      <c r="C84" s="22" t="s">
        <v>550</v>
      </c>
      <c r="D84" s="23" t="s">
        <v>55</v>
      </c>
      <c r="E84" s="32" t="s">
        <v>693</v>
      </c>
      <c r="F84" s="27" t="s">
        <v>263</v>
      </c>
      <c r="G84" s="46" t="s">
        <v>299</v>
      </c>
      <c r="H84" s="47">
        <v>42125</v>
      </c>
      <c r="I84" s="47">
        <v>45047</v>
      </c>
      <c r="J84" s="24">
        <v>26800</v>
      </c>
      <c r="K84" s="56">
        <f t="shared" si="5"/>
        <v>769.16</v>
      </c>
      <c r="L84" s="48">
        <v>0</v>
      </c>
      <c r="M84" s="56">
        <f t="shared" si="3"/>
        <v>814.72</v>
      </c>
      <c r="N84" s="48">
        <v>0</v>
      </c>
      <c r="O84" s="56">
        <f t="shared" si="4"/>
        <v>25216.12</v>
      </c>
      <c r="P84"/>
      <c r="Q84"/>
      <c r="R84"/>
      <c r="S84"/>
    </row>
    <row r="85" spans="1:19" s="17" customFormat="1" ht="30" x14ac:dyDescent="0.25">
      <c r="A85" s="42">
        <v>77</v>
      </c>
      <c r="B85" s="22" t="s">
        <v>377</v>
      </c>
      <c r="C85" s="22" t="s">
        <v>551</v>
      </c>
      <c r="D85" s="23" t="s">
        <v>55</v>
      </c>
      <c r="E85" s="17" t="s">
        <v>694</v>
      </c>
      <c r="F85" s="27" t="s">
        <v>263</v>
      </c>
      <c r="G85" s="46" t="s">
        <v>299</v>
      </c>
      <c r="H85" s="47">
        <v>42646</v>
      </c>
      <c r="I85" s="47">
        <v>45202</v>
      </c>
      <c r="J85" s="24">
        <v>30000</v>
      </c>
      <c r="K85" s="56">
        <f t="shared" si="5"/>
        <v>861</v>
      </c>
      <c r="L85" s="48">
        <v>0</v>
      </c>
      <c r="M85" s="56">
        <f t="shared" si="3"/>
        <v>912</v>
      </c>
      <c r="N85" s="48">
        <v>0</v>
      </c>
      <c r="O85" s="56">
        <f t="shared" si="4"/>
        <v>28227</v>
      </c>
      <c r="P85"/>
      <c r="Q85"/>
      <c r="R85"/>
      <c r="S85"/>
    </row>
    <row r="86" spans="1:19" s="17" customFormat="1" x14ac:dyDescent="0.25">
      <c r="A86" s="42">
        <v>78</v>
      </c>
      <c r="B86" s="22" t="s">
        <v>378</v>
      </c>
      <c r="C86" s="22" t="s">
        <v>552</v>
      </c>
      <c r="D86" s="23" t="s">
        <v>56</v>
      </c>
      <c r="E86" s="25" t="s">
        <v>695</v>
      </c>
      <c r="F86" s="27" t="s">
        <v>269</v>
      </c>
      <c r="G86" s="46" t="s">
        <v>299</v>
      </c>
      <c r="H86" s="47">
        <v>39539</v>
      </c>
      <c r="I86" s="47">
        <v>45383</v>
      </c>
      <c r="J86" s="24">
        <v>60000</v>
      </c>
      <c r="K86" s="56">
        <f t="shared" si="5"/>
        <v>1722</v>
      </c>
      <c r="L86" s="48">
        <v>3171.16</v>
      </c>
      <c r="M86" s="56">
        <f t="shared" si="3"/>
        <v>1824</v>
      </c>
      <c r="N86" s="48">
        <v>1577.45</v>
      </c>
      <c r="O86" s="56">
        <f t="shared" si="4"/>
        <v>51705.39</v>
      </c>
      <c r="P86"/>
      <c r="Q86"/>
      <c r="R86"/>
      <c r="S86"/>
    </row>
    <row r="87" spans="1:19" s="17" customFormat="1" x14ac:dyDescent="0.25">
      <c r="A87" s="29">
        <v>79</v>
      </c>
      <c r="B87" s="22" t="s">
        <v>379</v>
      </c>
      <c r="C87" s="22" t="s">
        <v>553</v>
      </c>
      <c r="D87" s="23" t="s">
        <v>56</v>
      </c>
      <c r="E87" s="25" t="s">
        <v>696</v>
      </c>
      <c r="F87" s="27" t="s">
        <v>269</v>
      </c>
      <c r="G87" s="46" t="s">
        <v>299</v>
      </c>
      <c r="H87" s="47">
        <v>39603</v>
      </c>
      <c r="I87" s="47">
        <v>45081</v>
      </c>
      <c r="J87" s="24">
        <v>38187</v>
      </c>
      <c r="K87" s="56">
        <f t="shared" si="5"/>
        <v>1095.9668999999999</v>
      </c>
      <c r="L87" s="48">
        <v>18677</v>
      </c>
      <c r="M87" s="56">
        <f t="shared" si="3"/>
        <v>1160.8848</v>
      </c>
      <c r="N87" s="48">
        <v>5025</v>
      </c>
      <c r="O87" s="56">
        <f t="shared" si="4"/>
        <v>12228.148300000001</v>
      </c>
      <c r="P87"/>
      <c r="Q87"/>
      <c r="R87"/>
      <c r="S87"/>
    </row>
    <row r="88" spans="1:19" s="17" customFormat="1" x14ac:dyDescent="0.25">
      <c r="A88" s="42">
        <v>80</v>
      </c>
      <c r="B88" s="22" t="s">
        <v>380</v>
      </c>
      <c r="C88" s="22" t="s">
        <v>554</v>
      </c>
      <c r="D88" s="23" t="s">
        <v>56</v>
      </c>
      <c r="E88" s="33" t="s">
        <v>697</v>
      </c>
      <c r="F88" s="27" t="s">
        <v>269</v>
      </c>
      <c r="G88" s="46" t="s">
        <v>299</v>
      </c>
      <c r="H88" s="49">
        <v>39675</v>
      </c>
      <c r="I88" s="49">
        <v>45153</v>
      </c>
      <c r="J88" s="24">
        <v>38639.35</v>
      </c>
      <c r="K88" s="56">
        <f t="shared" si="5"/>
        <v>1108.949345</v>
      </c>
      <c r="L88" s="48">
        <v>250.61</v>
      </c>
      <c r="M88" s="56">
        <f t="shared" si="3"/>
        <v>1174.63624</v>
      </c>
      <c r="N88" s="48">
        <v>400</v>
      </c>
      <c r="O88" s="56">
        <f t="shared" si="4"/>
        <v>35705.154414999997</v>
      </c>
      <c r="P88"/>
      <c r="Q88"/>
      <c r="R88"/>
      <c r="S88"/>
    </row>
    <row r="89" spans="1:19" s="17" customFormat="1" x14ac:dyDescent="0.25">
      <c r="A89" s="42">
        <v>81</v>
      </c>
      <c r="B89" s="22" t="s">
        <v>381</v>
      </c>
      <c r="C89" s="22" t="s">
        <v>555</v>
      </c>
      <c r="D89" s="23" t="s">
        <v>56</v>
      </c>
      <c r="E89" s="22" t="s">
        <v>698</v>
      </c>
      <c r="F89" s="27" t="s">
        <v>269</v>
      </c>
      <c r="G89" s="46" t="s">
        <v>299</v>
      </c>
      <c r="H89" s="49">
        <v>41548</v>
      </c>
      <c r="I89" s="54">
        <v>45200</v>
      </c>
      <c r="J89" s="24">
        <v>41226.9</v>
      </c>
      <c r="K89" s="56">
        <f t="shared" si="5"/>
        <v>1183.2120300000001</v>
      </c>
      <c r="L89" s="48">
        <v>615.80999999999995</v>
      </c>
      <c r="M89" s="56">
        <f t="shared" si="3"/>
        <v>1253.2977600000002</v>
      </c>
      <c r="N89" s="48">
        <v>4900</v>
      </c>
      <c r="O89" s="56">
        <f t="shared" si="4"/>
        <v>33274.58021</v>
      </c>
      <c r="P89"/>
      <c r="Q89"/>
      <c r="R89"/>
      <c r="S89"/>
    </row>
    <row r="90" spans="1:19" s="17" customFormat="1" x14ac:dyDescent="0.25">
      <c r="A90" s="42">
        <v>82</v>
      </c>
      <c r="B90" s="55" t="s">
        <v>382</v>
      </c>
      <c r="C90" s="55" t="s">
        <v>556</v>
      </c>
      <c r="D90" s="29" t="s">
        <v>56</v>
      </c>
      <c r="E90" s="33" t="s">
        <v>697</v>
      </c>
      <c r="F90" s="33" t="s">
        <v>269</v>
      </c>
      <c r="G90" s="46" t="s">
        <v>299</v>
      </c>
      <c r="H90" s="47">
        <v>39539</v>
      </c>
      <c r="I90" s="47">
        <v>45383</v>
      </c>
      <c r="J90" s="48">
        <v>50231.16</v>
      </c>
      <c r="K90" s="56">
        <f t="shared" si="5"/>
        <v>1441.6342920000002</v>
      </c>
      <c r="L90" s="48">
        <v>1650.01</v>
      </c>
      <c r="M90" s="56">
        <f t="shared" si="3"/>
        <v>1527.0272640000001</v>
      </c>
      <c r="N90" s="48">
        <v>1577.45</v>
      </c>
      <c r="O90" s="56">
        <f t="shared" si="4"/>
        <v>44035.038444000005</v>
      </c>
      <c r="P90"/>
      <c r="Q90"/>
      <c r="R90"/>
      <c r="S90"/>
    </row>
    <row r="91" spans="1:19" s="17" customFormat="1" x14ac:dyDescent="0.25">
      <c r="A91" s="29">
        <v>83</v>
      </c>
      <c r="B91" s="22" t="s">
        <v>383</v>
      </c>
      <c r="C91" s="22" t="s">
        <v>557</v>
      </c>
      <c r="D91" s="23" t="s">
        <v>56</v>
      </c>
      <c r="E91" s="25" t="s">
        <v>699</v>
      </c>
      <c r="F91" s="27" t="s">
        <v>269</v>
      </c>
      <c r="G91" s="46" t="s">
        <v>299</v>
      </c>
      <c r="H91" s="52">
        <v>39548</v>
      </c>
      <c r="I91" s="52">
        <v>45392</v>
      </c>
      <c r="J91" s="38">
        <v>40800.5</v>
      </c>
      <c r="K91" s="56">
        <f t="shared" si="5"/>
        <v>1170.97435</v>
      </c>
      <c r="L91" s="48">
        <v>319.01</v>
      </c>
      <c r="M91" s="56">
        <f t="shared" si="3"/>
        <v>1240.3352</v>
      </c>
      <c r="N91" s="48">
        <v>4476.9799999999996</v>
      </c>
      <c r="O91" s="56">
        <f t="shared" si="4"/>
        <v>33593.200450000004</v>
      </c>
      <c r="P91"/>
      <c r="Q91"/>
      <c r="R91"/>
      <c r="S91"/>
    </row>
    <row r="92" spans="1:19" s="17" customFormat="1" x14ac:dyDescent="0.25">
      <c r="A92" s="42">
        <v>84</v>
      </c>
      <c r="B92" s="22" t="s">
        <v>384</v>
      </c>
      <c r="C92" s="22" t="s">
        <v>558</v>
      </c>
      <c r="D92" s="23" t="s">
        <v>56</v>
      </c>
      <c r="E92" s="25" t="s">
        <v>700</v>
      </c>
      <c r="F92" s="27" t="s">
        <v>269</v>
      </c>
      <c r="G92" s="46" t="s">
        <v>299</v>
      </c>
      <c r="H92" s="49">
        <v>39548</v>
      </c>
      <c r="I92" s="49">
        <v>45392</v>
      </c>
      <c r="J92" s="24">
        <v>39715</v>
      </c>
      <c r="K92" s="56">
        <f t="shared" si="5"/>
        <v>1139.8205</v>
      </c>
      <c r="L92" s="48">
        <v>402.43</v>
      </c>
      <c r="M92" s="56">
        <f t="shared" si="3"/>
        <v>1207.336</v>
      </c>
      <c r="N92" s="48">
        <v>1000</v>
      </c>
      <c r="O92" s="56">
        <f t="shared" si="4"/>
        <v>35965.413499999995</v>
      </c>
      <c r="P92"/>
      <c r="Q92"/>
      <c r="R92"/>
      <c r="S92"/>
    </row>
    <row r="93" spans="1:19" s="17" customFormat="1" x14ac:dyDescent="0.25">
      <c r="A93" s="42">
        <v>85</v>
      </c>
      <c r="B93" s="22" t="s">
        <v>385</v>
      </c>
      <c r="C93" s="22" t="s">
        <v>559</v>
      </c>
      <c r="D93" s="23" t="s">
        <v>55</v>
      </c>
      <c r="E93" s="25" t="s">
        <v>701</v>
      </c>
      <c r="F93" s="27" t="s">
        <v>269</v>
      </c>
      <c r="G93" s="46" t="s">
        <v>299</v>
      </c>
      <c r="H93" s="52">
        <v>39539</v>
      </c>
      <c r="I93" s="52">
        <v>45383</v>
      </c>
      <c r="J93" s="24">
        <v>40800.5</v>
      </c>
      <c r="K93" s="56">
        <f t="shared" si="5"/>
        <v>1170.97435</v>
      </c>
      <c r="L93" s="48">
        <v>555.63</v>
      </c>
      <c r="M93" s="56">
        <f t="shared" si="3"/>
        <v>1240.3352</v>
      </c>
      <c r="N93" s="48">
        <v>34618.46</v>
      </c>
      <c r="O93" s="56">
        <f t="shared" si="4"/>
        <v>3215.1004500000054</v>
      </c>
      <c r="P93"/>
      <c r="Q93"/>
      <c r="R93"/>
      <c r="S93"/>
    </row>
    <row r="94" spans="1:19" s="17" customFormat="1" x14ac:dyDescent="0.25">
      <c r="A94" s="42">
        <v>86</v>
      </c>
      <c r="B94" s="22" t="s">
        <v>386</v>
      </c>
      <c r="C94" s="22" t="s">
        <v>560</v>
      </c>
      <c r="D94" s="23" t="s">
        <v>55</v>
      </c>
      <c r="E94" s="25" t="s">
        <v>701</v>
      </c>
      <c r="F94" s="27" t="s">
        <v>269</v>
      </c>
      <c r="G94" s="46" t="s">
        <v>299</v>
      </c>
      <c r="H94" s="47">
        <v>39539</v>
      </c>
      <c r="I94" s="47">
        <v>45383</v>
      </c>
      <c r="J94" s="24">
        <v>40800.5</v>
      </c>
      <c r="K94" s="56">
        <f t="shared" si="5"/>
        <v>1170.97435</v>
      </c>
      <c r="L94" s="48">
        <v>555.63</v>
      </c>
      <c r="M94" s="56">
        <f t="shared" si="3"/>
        <v>1240.3352</v>
      </c>
      <c r="N94" s="48">
        <v>0</v>
      </c>
      <c r="O94" s="56">
        <f t="shared" si="4"/>
        <v>37833.560450000004</v>
      </c>
      <c r="P94"/>
      <c r="Q94"/>
      <c r="R94"/>
      <c r="S94"/>
    </row>
    <row r="95" spans="1:19" s="17" customFormat="1" x14ac:dyDescent="0.25">
      <c r="A95" s="29">
        <v>87</v>
      </c>
      <c r="B95" s="22" t="s">
        <v>387</v>
      </c>
      <c r="C95" s="22" t="s">
        <v>561</v>
      </c>
      <c r="D95" s="23" t="s">
        <v>56</v>
      </c>
      <c r="E95" s="25" t="s">
        <v>702</v>
      </c>
      <c r="F95" s="27" t="s">
        <v>269</v>
      </c>
      <c r="G95" s="46" t="s">
        <v>299</v>
      </c>
      <c r="H95" s="47">
        <v>39600</v>
      </c>
      <c r="I95" s="47">
        <v>45078</v>
      </c>
      <c r="J95" s="24">
        <v>39715</v>
      </c>
      <c r="K95" s="56">
        <f t="shared" si="5"/>
        <v>1139.8205</v>
      </c>
      <c r="L95" s="48">
        <v>402.43</v>
      </c>
      <c r="M95" s="56">
        <f t="shared" si="3"/>
        <v>1207.336</v>
      </c>
      <c r="N95" s="48">
        <v>0</v>
      </c>
      <c r="O95" s="56">
        <f t="shared" si="4"/>
        <v>36965.413499999995</v>
      </c>
      <c r="P95"/>
      <c r="Q95"/>
      <c r="R95"/>
      <c r="S95"/>
    </row>
    <row r="96" spans="1:19" s="17" customFormat="1" x14ac:dyDescent="0.25">
      <c r="A96" s="42">
        <v>88</v>
      </c>
      <c r="B96" s="22" t="s">
        <v>388</v>
      </c>
      <c r="C96" s="22" t="s">
        <v>562</v>
      </c>
      <c r="D96" s="23" t="s">
        <v>56</v>
      </c>
      <c r="E96" s="25" t="s">
        <v>699</v>
      </c>
      <c r="F96" s="27" t="s">
        <v>269</v>
      </c>
      <c r="G96" s="46" t="s">
        <v>299</v>
      </c>
      <c r="H96" s="47">
        <v>39692</v>
      </c>
      <c r="I96" s="47">
        <v>45170</v>
      </c>
      <c r="J96" s="24">
        <v>41226.9</v>
      </c>
      <c r="K96" s="56">
        <f t="shared" si="5"/>
        <v>1183.2120300000001</v>
      </c>
      <c r="L96" s="48">
        <v>142.57</v>
      </c>
      <c r="M96" s="56">
        <f t="shared" si="3"/>
        <v>1253.2977600000002</v>
      </c>
      <c r="N96" s="48">
        <v>4179.8999999999996</v>
      </c>
      <c r="O96" s="56">
        <f t="shared" si="4"/>
        <v>34467.920209999997</v>
      </c>
      <c r="P96"/>
      <c r="Q96"/>
      <c r="R96"/>
      <c r="S96"/>
    </row>
    <row r="97" spans="1:19" s="17" customFormat="1" x14ac:dyDescent="0.25">
      <c r="A97" s="42">
        <v>89</v>
      </c>
      <c r="B97" s="22" t="s">
        <v>389</v>
      </c>
      <c r="C97" s="22" t="s">
        <v>563</v>
      </c>
      <c r="D97" s="23" t="s">
        <v>55</v>
      </c>
      <c r="E97" s="22" t="s">
        <v>703</v>
      </c>
      <c r="F97" s="27" t="s">
        <v>269</v>
      </c>
      <c r="G97" s="46" t="s">
        <v>299</v>
      </c>
      <c r="H97" s="47">
        <v>39671</v>
      </c>
      <c r="I97" s="49">
        <v>45149</v>
      </c>
      <c r="J97" s="24">
        <v>39715</v>
      </c>
      <c r="K97" s="56">
        <f t="shared" si="5"/>
        <v>1139.8205</v>
      </c>
      <c r="L97" s="48">
        <v>0</v>
      </c>
      <c r="M97" s="56">
        <f t="shared" si="3"/>
        <v>1207.336</v>
      </c>
      <c r="N97" s="48">
        <v>4917.1000000000004</v>
      </c>
      <c r="O97" s="56">
        <f t="shared" si="4"/>
        <v>32450.743499999997</v>
      </c>
      <c r="P97"/>
      <c r="Q97"/>
      <c r="R97"/>
      <c r="S97"/>
    </row>
    <row r="98" spans="1:19" s="17" customFormat="1" x14ac:dyDescent="0.25">
      <c r="A98" s="42">
        <v>90</v>
      </c>
      <c r="B98" s="22" t="s">
        <v>390</v>
      </c>
      <c r="C98" s="22" t="s">
        <v>564</v>
      </c>
      <c r="D98" s="23" t="s">
        <v>56</v>
      </c>
      <c r="E98" s="25" t="s">
        <v>704</v>
      </c>
      <c r="F98" s="27" t="s">
        <v>269</v>
      </c>
      <c r="G98" s="46" t="s">
        <v>299</v>
      </c>
      <c r="H98" s="47">
        <v>40977</v>
      </c>
      <c r="I98" s="47">
        <v>45360</v>
      </c>
      <c r="J98" s="24">
        <v>19500</v>
      </c>
      <c r="K98" s="56">
        <f t="shared" si="5"/>
        <v>559.65</v>
      </c>
      <c r="L98" s="48">
        <v>0</v>
      </c>
      <c r="M98" s="56">
        <f t="shared" si="3"/>
        <v>592.79999999999995</v>
      </c>
      <c r="N98" s="48">
        <v>0</v>
      </c>
      <c r="O98" s="56">
        <f t="shared" si="4"/>
        <v>18347.55</v>
      </c>
      <c r="P98"/>
      <c r="Q98"/>
      <c r="R98"/>
      <c r="S98"/>
    </row>
    <row r="99" spans="1:19" s="17" customFormat="1" x14ac:dyDescent="0.25">
      <c r="A99" s="29">
        <v>91</v>
      </c>
      <c r="B99" s="22" t="s">
        <v>391</v>
      </c>
      <c r="C99" s="22" t="s">
        <v>565</v>
      </c>
      <c r="D99" s="23" t="s">
        <v>55</v>
      </c>
      <c r="E99" s="25" t="s">
        <v>705</v>
      </c>
      <c r="F99" s="27" t="s">
        <v>269</v>
      </c>
      <c r="G99" s="46" t="s">
        <v>299</v>
      </c>
      <c r="H99" s="52">
        <v>39722</v>
      </c>
      <c r="I99" s="52">
        <v>45200</v>
      </c>
      <c r="J99" s="24">
        <v>25901.200000000001</v>
      </c>
      <c r="K99" s="56">
        <f t="shared" si="5"/>
        <v>743.36444000000006</v>
      </c>
      <c r="L99" s="48">
        <v>0</v>
      </c>
      <c r="M99" s="56">
        <f t="shared" si="3"/>
        <v>787.39648</v>
      </c>
      <c r="N99" s="48">
        <v>0</v>
      </c>
      <c r="O99" s="56">
        <f t="shared" si="4"/>
        <v>24370.43908</v>
      </c>
      <c r="P99"/>
      <c r="Q99"/>
      <c r="R99"/>
      <c r="S99"/>
    </row>
    <row r="100" spans="1:19" s="17" customFormat="1" x14ac:dyDescent="0.25">
      <c r="A100" s="42">
        <v>92</v>
      </c>
      <c r="B100" s="22" t="s">
        <v>392</v>
      </c>
      <c r="C100" s="22" t="s">
        <v>566</v>
      </c>
      <c r="D100" s="23" t="s">
        <v>55</v>
      </c>
      <c r="E100" s="25" t="s">
        <v>705</v>
      </c>
      <c r="F100" s="27" t="s">
        <v>269</v>
      </c>
      <c r="G100" s="46" t="s">
        <v>299</v>
      </c>
      <c r="H100" s="47">
        <v>41731</v>
      </c>
      <c r="I100" s="47">
        <v>45384</v>
      </c>
      <c r="J100" s="24">
        <v>25901.200000000001</v>
      </c>
      <c r="K100" s="56">
        <f t="shared" si="5"/>
        <v>743.36444000000006</v>
      </c>
      <c r="L100" s="48">
        <v>0</v>
      </c>
      <c r="M100" s="56">
        <f t="shared" si="3"/>
        <v>787.39648</v>
      </c>
      <c r="N100" s="48">
        <v>2384.52</v>
      </c>
      <c r="O100" s="56">
        <f t="shared" si="4"/>
        <v>21985.91908</v>
      </c>
      <c r="P100"/>
      <c r="Q100"/>
      <c r="R100"/>
      <c r="S100"/>
    </row>
    <row r="101" spans="1:19" s="17" customFormat="1" x14ac:dyDescent="0.25">
      <c r="A101" s="42">
        <v>93</v>
      </c>
      <c r="B101" s="22" t="s">
        <v>393</v>
      </c>
      <c r="C101" s="22" t="s">
        <v>567</v>
      </c>
      <c r="D101" s="23" t="s">
        <v>55</v>
      </c>
      <c r="E101" s="25" t="s">
        <v>705</v>
      </c>
      <c r="F101" s="27" t="s">
        <v>269</v>
      </c>
      <c r="G101" s="46" t="s">
        <v>299</v>
      </c>
      <c r="H101" s="52">
        <v>43647</v>
      </c>
      <c r="I101" s="52">
        <v>45108</v>
      </c>
      <c r="J101" s="24">
        <v>25901.200000000001</v>
      </c>
      <c r="K101" s="56">
        <f t="shared" si="5"/>
        <v>743.36444000000006</v>
      </c>
      <c r="L101" s="48">
        <v>0</v>
      </c>
      <c r="M101" s="56">
        <f t="shared" si="3"/>
        <v>787.39648</v>
      </c>
      <c r="N101" s="48">
        <v>0</v>
      </c>
      <c r="O101" s="56">
        <f t="shared" si="4"/>
        <v>24370.43908</v>
      </c>
      <c r="P101"/>
      <c r="Q101"/>
      <c r="R101"/>
      <c r="S101"/>
    </row>
    <row r="102" spans="1:19" s="17" customFormat="1" x14ac:dyDescent="0.25">
      <c r="A102" s="42">
        <v>94</v>
      </c>
      <c r="B102" s="22" t="s">
        <v>394</v>
      </c>
      <c r="C102" s="22" t="s">
        <v>568</v>
      </c>
      <c r="D102" s="23" t="s">
        <v>56</v>
      </c>
      <c r="E102" s="25" t="s">
        <v>699</v>
      </c>
      <c r="F102" s="27" t="s">
        <v>269</v>
      </c>
      <c r="G102" s="46" t="s">
        <v>299</v>
      </c>
      <c r="H102" s="47">
        <v>41262</v>
      </c>
      <c r="I102" s="47">
        <v>45279</v>
      </c>
      <c r="J102" s="24">
        <v>39715</v>
      </c>
      <c r="K102" s="56">
        <f t="shared" si="5"/>
        <v>1139.8205</v>
      </c>
      <c r="L102" s="48">
        <v>402.43</v>
      </c>
      <c r="M102" s="56">
        <f t="shared" si="3"/>
        <v>1207.336</v>
      </c>
      <c r="N102" s="48">
        <v>21457.040000000001</v>
      </c>
      <c r="O102" s="56">
        <f t="shared" si="4"/>
        <v>15508.373499999994</v>
      </c>
      <c r="P102"/>
      <c r="Q102"/>
      <c r="R102"/>
      <c r="S102"/>
    </row>
    <row r="103" spans="1:19" s="17" customFormat="1" x14ac:dyDescent="0.25">
      <c r="A103" s="29">
        <v>95</v>
      </c>
      <c r="B103" s="22" t="s">
        <v>395</v>
      </c>
      <c r="C103" s="22" t="s">
        <v>569</v>
      </c>
      <c r="D103" s="23" t="s">
        <v>55</v>
      </c>
      <c r="E103" s="25" t="s">
        <v>706</v>
      </c>
      <c r="F103" s="27" t="s">
        <v>269</v>
      </c>
      <c r="G103" s="46" t="s">
        <v>299</v>
      </c>
      <c r="H103" s="47">
        <v>42023</v>
      </c>
      <c r="I103" s="47">
        <v>45310</v>
      </c>
      <c r="J103" s="24">
        <v>19500</v>
      </c>
      <c r="K103" s="56">
        <f t="shared" si="5"/>
        <v>559.65</v>
      </c>
      <c r="L103" s="48">
        <v>0</v>
      </c>
      <c r="M103" s="56">
        <f t="shared" si="3"/>
        <v>592.79999999999995</v>
      </c>
      <c r="N103" s="48">
        <v>0</v>
      </c>
      <c r="O103" s="56">
        <f t="shared" si="4"/>
        <v>18347.55</v>
      </c>
      <c r="P103"/>
      <c r="Q103"/>
      <c r="R103"/>
      <c r="S103"/>
    </row>
    <row r="104" spans="1:19" s="17" customFormat="1" x14ac:dyDescent="0.25">
      <c r="A104" s="42">
        <v>96</v>
      </c>
      <c r="B104" s="22" t="s">
        <v>396</v>
      </c>
      <c r="C104" s="22" t="s">
        <v>540</v>
      </c>
      <c r="D104" s="23" t="s">
        <v>56</v>
      </c>
      <c r="E104" s="25" t="s">
        <v>706</v>
      </c>
      <c r="F104" s="27" t="s">
        <v>269</v>
      </c>
      <c r="G104" s="46" t="s">
        <v>299</v>
      </c>
      <c r="H104" s="47">
        <v>43010</v>
      </c>
      <c r="I104" s="47">
        <v>45201</v>
      </c>
      <c r="J104" s="24">
        <v>19500</v>
      </c>
      <c r="K104" s="56">
        <f t="shared" si="5"/>
        <v>559.65</v>
      </c>
      <c r="L104" s="48">
        <v>0</v>
      </c>
      <c r="M104" s="56">
        <f t="shared" si="3"/>
        <v>592.79999999999995</v>
      </c>
      <c r="N104" s="48">
        <v>0</v>
      </c>
      <c r="O104" s="56">
        <f t="shared" si="4"/>
        <v>18347.55</v>
      </c>
      <c r="P104"/>
      <c r="Q104"/>
      <c r="R104"/>
      <c r="S104"/>
    </row>
    <row r="105" spans="1:19" s="17" customFormat="1" x14ac:dyDescent="0.25">
      <c r="A105" s="42">
        <v>97</v>
      </c>
      <c r="B105" s="22" t="s">
        <v>397</v>
      </c>
      <c r="C105" s="22" t="s">
        <v>570</v>
      </c>
      <c r="D105" s="23" t="s">
        <v>55</v>
      </c>
      <c r="E105" s="25" t="s">
        <v>704</v>
      </c>
      <c r="F105" s="27" t="s">
        <v>269</v>
      </c>
      <c r="G105" s="46" t="s">
        <v>299</v>
      </c>
      <c r="H105" s="47">
        <v>43525</v>
      </c>
      <c r="I105" s="47">
        <v>44986</v>
      </c>
      <c r="J105" s="24">
        <v>19500</v>
      </c>
      <c r="K105" s="56">
        <f t="shared" si="5"/>
        <v>559.65</v>
      </c>
      <c r="L105" s="48">
        <v>0</v>
      </c>
      <c r="M105" s="56">
        <f t="shared" si="3"/>
        <v>592.79999999999995</v>
      </c>
      <c r="N105" s="48">
        <v>0</v>
      </c>
      <c r="O105" s="56">
        <f t="shared" si="4"/>
        <v>18347.55</v>
      </c>
      <c r="P105"/>
      <c r="Q105"/>
      <c r="R105"/>
      <c r="S105"/>
    </row>
    <row r="106" spans="1:19" s="17" customFormat="1" x14ac:dyDescent="0.25">
      <c r="A106" s="42">
        <v>98</v>
      </c>
      <c r="B106" s="22" t="s">
        <v>398</v>
      </c>
      <c r="C106" s="22" t="s">
        <v>571</v>
      </c>
      <c r="D106" s="23" t="s">
        <v>56</v>
      </c>
      <c r="E106" s="25" t="s">
        <v>707</v>
      </c>
      <c r="F106" s="27" t="s">
        <v>269</v>
      </c>
      <c r="G106" s="46" t="s">
        <v>299</v>
      </c>
      <c r="H106" s="47">
        <v>43891</v>
      </c>
      <c r="I106" s="47">
        <v>44986</v>
      </c>
      <c r="J106" s="24">
        <v>19500</v>
      </c>
      <c r="K106" s="56">
        <f t="shared" si="5"/>
        <v>559.65</v>
      </c>
      <c r="L106" s="48">
        <v>0</v>
      </c>
      <c r="M106" s="56">
        <f t="shared" si="3"/>
        <v>592.79999999999995</v>
      </c>
      <c r="N106" s="48">
        <v>0</v>
      </c>
      <c r="O106" s="56">
        <f t="shared" si="4"/>
        <v>18347.55</v>
      </c>
      <c r="P106"/>
      <c r="Q106"/>
      <c r="R106"/>
      <c r="S106"/>
    </row>
    <row r="107" spans="1:19" s="17" customFormat="1" x14ac:dyDescent="0.25">
      <c r="A107" s="29">
        <v>99</v>
      </c>
      <c r="B107" s="22" t="s">
        <v>399</v>
      </c>
      <c r="C107" s="22" t="s">
        <v>572</v>
      </c>
      <c r="D107" s="23" t="s">
        <v>55</v>
      </c>
      <c r="E107" s="25" t="s">
        <v>707</v>
      </c>
      <c r="F107" s="27" t="s">
        <v>269</v>
      </c>
      <c r="G107" s="46" t="s">
        <v>299</v>
      </c>
      <c r="H107" s="47">
        <v>44593</v>
      </c>
      <c r="I107" s="47">
        <v>45139</v>
      </c>
      <c r="J107" s="24">
        <v>19500</v>
      </c>
      <c r="K107" s="56">
        <f t="shared" si="5"/>
        <v>559.65</v>
      </c>
      <c r="L107" s="48">
        <v>0</v>
      </c>
      <c r="M107" s="56">
        <f t="shared" si="3"/>
        <v>592.79999999999995</v>
      </c>
      <c r="N107" s="48">
        <v>3025</v>
      </c>
      <c r="O107" s="56">
        <f t="shared" si="4"/>
        <v>15322.55</v>
      </c>
      <c r="P107"/>
      <c r="Q107"/>
      <c r="R107"/>
      <c r="S107"/>
    </row>
    <row r="108" spans="1:19" s="17" customFormat="1" x14ac:dyDescent="0.25">
      <c r="A108" s="42">
        <v>100</v>
      </c>
      <c r="B108" s="22" t="s">
        <v>400</v>
      </c>
      <c r="C108" s="22" t="s">
        <v>573</v>
      </c>
      <c r="D108" s="23" t="s">
        <v>56</v>
      </c>
      <c r="E108" s="25" t="s">
        <v>708</v>
      </c>
      <c r="F108" s="27" t="s">
        <v>269</v>
      </c>
      <c r="G108" s="46" t="s">
        <v>299</v>
      </c>
      <c r="H108" s="47">
        <v>44256</v>
      </c>
      <c r="I108" s="47">
        <v>45170</v>
      </c>
      <c r="J108" s="26">
        <v>33422.03</v>
      </c>
      <c r="K108" s="56">
        <f t="shared" si="5"/>
        <v>959.21226100000001</v>
      </c>
      <c r="L108" s="48">
        <v>14496.98</v>
      </c>
      <c r="M108" s="56">
        <f t="shared" si="3"/>
        <v>1016.029712</v>
      </c>
      <c r="N108" s="48">
        <v>0</v>
      </c>
      <c r="O108" s="56">
        <f t="shared" si="4"/>
        <v>16949.808026999999</v>
      </c>
      <c r="P108"/>
      <c r="Q108"/>
      <c r="R108"/>
      <c r="S108"/>
    </row>
    <row r="109" spans="1:19" s="17" customFormat="1" x14ac:dyDescent="0.25">
      <c r="A109" s="42">
        <v>101</v>
      </c>
      <c r="B109" s="22" t="s">
        <v>401</v>
      </c>
      <c r="C109" s="22" t="s">
        <v>574</v>
      </c>
      <c r="D109" s="23" t="s">
        <v>56</v>
      </c>
      <c r="E109" s="25" t="s">
        <v>681</v>
      </c>
      <c r="F109" s="27" t="s">
        <v>269</v>
      </c>
      <c r="G109" s="46" t="s">
        <v>299</v>
      </c>
      <c r="H109" s="47">
        <v>44256</v>
      </c>
      <c r="I109" s="47">
        <v>45170</v>
      </c>
      <c r="J109" s="39">
        <v>33422.03</v>
      </c>
      <c r="K109" s="56">
        <f t="shared" si="5"/>
        <v>959.21226100000001</v>
      </c>
      <c r="L109" s="48">
        <v>0</v>
      </c>
      <c r="M109" s="56">
        <f t="shared" si="3"/>
        <v>1016.029712</v>
      </c>
      <c r="N109" s="48">
        <v>3025</v>
      </c>
      <c r="O109" s="56">
        <f t="shared" si="4"/>
        <v>28421.788026999999</v>
      </c>
      <c r="P109"/>
      <c r="Q109"/>
      <c r="R109"/>
      <c r="S109"/>
    </row>
    <row r="110" spans="1:19" s="17" customFormat="1" x14ac:dyDescent="0.25">
      <c r="A110" s="42">
        <v>102</v>
      </c>
      <c r="B110" s="22" t="s">
        <v>402</v>
      </c>
      <c r="C110" s="22" t="s">
        <v>575</v>
      </c>
      <c r="D110" s="23" t="s">
        <v>56</v>
      </c>
      <c r="E110" s="25" t="s">
        <v>681</v>
      </c>
      <c r="F110" s="27" t="s">
        <v>269</v>
      </c>
      <c r="G110" s="46" t="s">
        <v>299</v>
      </c>
      <c r="H110" s="47">
        <v>44256</v>
      </c>
      <c r="I110" s="47">
        <v>45170</v>
      </c>
      <c r="J110" s="39">
        <v>33422.03</v>
      </c>
      <c r="K110" s="56">
        <f t="shared" si="5"/>
        <v>959.21226100000001</v>
      </c>
      <c r="L110" s="48">
        <v>0</v>
      </c>
      <c r="M110" s="56">
        <f t="shared" si="3"/>
        <v>1016.029712</v>
      </c>
      <c r="N110" s="48">
        <v>14050.36</v>
      </c>
      <c r="O110" s="56">
        <f t="shared" si="4"/>
        <v>17396.428026999998</v>
      </c>
      <c r="P110"/>
      <c r="Q110"/>
      <c r="R110"/>
      <c r="S110"/>
    </row>
    <row r="111" spans="1:19" s="17" customFormat="1" x14ac:dyDescent="0.25">
      <c r="A111" s="29">
        <v>103</v>
      </c>
      <c r="B111" s="22" t="s">
        <v>403</v>
      </c>
      <c r="C111" s="22" t="s">
        <v>576</v>
      </c>
      <c r="D111" s="23" t="s">
        <v>55</v>
      </c>
      <c r="E111" s="28" t="s">
        <v>709</v>
      </c>
      <c r="F111" s="27" t="s">
        <v>269</v>
      </c>
      <c r="G111" s="46" t="s">
        <v>299</v>
      </c>
      <c r="H111" s="47">
        <v>44470</v>
      </c>
      <c r="I111" s="47">
        <v>45200</v>
      </c>
      <c r="J111" s="39">
        <v>19000</v>
      </c>
      <c r="K111" s="56">
        <f t="shared" si="5"/>
        <v>545.29999999999995</v>
      </c>
      <c r="L111" s="48">
        <v>0</v>
      </c>
      <c r="M111" s="56">
        <f t="shared" si="3"/>
        <v>577.6</v>
      </c>
      <c r="N111" s="48">
        <v>7631.54</v>
      </c>
      <c r="O111" s="56">
        <f t="shared" si="4"/>
        <v>10245.560000000001</v>
      </c>
      <c r="P111"/>
      <c r="Q111"/>
      <c r="R111"/>
      <c r="S111"/>
    </row>
    <row r="112" spans="1:19" s="17" customFormat="1" x14ac:dyDescent="0.25">
      <c r="A112" s="42">
        <v>104</v>
      </c>
      <c r="B112" s="22" t="s">
        <v>404</v>
      </c>
      <c r="C112" s="22" t="s">
        <v>577</v>
      </c>
      <c r="D112" s="23" t="s">
        <v>56</v>
      </c>
      <c r="E112" s="28" t="s">
        <v>698</v>
      </c>
      <c r="F112" s="27" t="s">
        <v>269</v>
      </c>
      <c r="G112" s="46" t="s">
        <v>299</v>
      </c>
      <c r="H112" s="47">
        <v>44806</v>
      </c>
      <c r="I112" s="47">
        <v>45171</v>
      </c>
      <c r="J112" s="39">
        <v>41226.9</v>
      </c>
      <c r="K112" s="56">
        <f t="shared" si="5"/>
        <v>1183.2120300000001</v>
      </c>
      <c r="L112" s="48">
        <v>615.80999999999995</v>
      </c>
      <c r="M112" s="56">
        <f t="shared" si="3"/>
        <v>1253.2977600000002</v>
      </c>
      <c r="N112" s="48">
        <v>4025</v>
      </c>
      <c r="O112" s="56">
        <f t="shared" si="4"/>
        <v>34149.58021</v>
      </c>
      <c r="P112"/>
      <c r="Q112"/>
      <c r="R112"/>
      <c r="S112"/>
    </row>
    <row r="113" spans="1:19" s="17" customFormat="1" x14ac:dyDescent="0.25">
      <c r="A113" s="42">
        <v>105</v>
      </c>
      <c r="B113" s="22" t="s">
        <v>405</v>
      </c>
      <c r="C113" s="22" t="s">
        <v>578</v>
      </c>
      <c r="D113" s="23" t="s">
        <v>56</v>
      </c>
      <c r="E113" s="28" t="s">
        <v>710</v>
      </c>
      <c r="F113" s="27" t="s">
        <v>269</v>
      </c>
      <c r="G113" s="46" t="s">
        <v>299</v>
      </c>
      <c r="H113" s="47">
        <v>44927</v>
      </c>
      <c r="I113" s="47">
        <v>45108</v>
      </c>
      <c r="J113" s="39">
        <v>33422.03</v>
      </c>
      <c r="K113" s="56">
        <f t="shared" si="5"/>
        <v>959.21226100000001</v>
      </c>
      <c r="L113" s="48">
        <v>0</v>
      </c>
      <c r="M113" s="56">
        <f t="shared" si="3"/>
        <v>1016.029712</v>
      </c>
      <c r="N113" s="48"/>
      <c r="O113" s="56">
        <f t="shared" si="4"/>
        <v>31446.788026999999</v>
      </c>
      <c r="P113"/>
      <c r="Q113"/>
      <c r="R113"/>
      <c r="S113"/>
    </row>
    <row r="114" spans="1:19" s="17" customFormat="1" x14ac:dyDescent="0.25">
      <c r="A114" s="42">
        <v>106</v>
      </c>
      <c r="B114" s="22" t="s">
        <v>406</v>
      </c>
      <c r="C114" s="22" t="s">
        <v>579</v>
      </c>
      <c r="D114" s="23" t="s">
        <v>56</v>
      </c>
      <c r="E114" s="28" t="s">
        <v>698</v>
      </c>
      <c r="F114" s="27" t="s">
        <v>269</v>
      </c>
      <c r="G114" s="46" t="s">
        <v>299</v>
      </c>
      <c r="H114" s="47">
        <v>44927</v>
      </c>
      <c r="I114" s="47">
        <v>45108</v>
      </c>
      <c r="J114" s="39">
        <v>41226.9</v>
      </c>
      <c r="K114" s="56">
        <f t="shared" si="5"/>
        <v>1183.2120300000001</v>
      </c>
      <c r="L114" s="48">
        <v>615.80999999999995</v>
      </c>
      <c r="M114" s="56">
        <f t="shared" si="3"/>
        <v>1253.2977600000002</v>
      </c>
      <c r="N114" s="48"/>
      <c r="O114" s="56">
        <f t="shared" si="4"/>
        <v>38174.58021</v>
      </c>
      <c r="P114"/>
      <c r="Q114"/>
      <c r="R114"/>
      <c r="S114"/>
    </row>
    <row r="115" spans="1:19" s="17" customFormat="1" x14ac:dyDescent="0.25">
      <c r="A115" s="29">
        <v>107</v>
      </c>
      <c r="B115" s="22" t="s">
        <v>407</v>
      </c>
      <c r="C115" s="22" t="s">
        <v>580</v>
      </c>
      <c r="D115" s="23" t="s">
        <v>56</v>
      </c>
      <c r="E115" s="28" t="s">
        <v>698</v>
      </c>
      <c r="F115" s="27" t="s">
        <v>269</v>
      </c>
      <c r="G115" s="46" t="s">
        <v>299</v>
      </c>
      <c r="H115" s="47">
        <v>44927</v>
      </c>
      <c r="I115" s="47">
        <v>45108</v>
      </c>
      <c r="J115" s="39">
        <v>41226.9</v>
      </c>
      <c r="K115" s="56">
        <f t="shared" si="5"/>
        <v>1183.2120300000001</v>
      </c>
      <c r="L115" s="48">
        <v>615.80999999999995</v>
      </c>
      <c r="M115" s="56">
        <f t="shared" si="3"/>
        <v>1253.2977600000002</v>
      </c>
      <c r="N115" s="48"/>
      <c r="O115" s="56">
        <f t="shared" si="4"/>
        <v>38174.58021</v>
      </c>
      <c r="P115"/>
      <c r="Q115"/>
      <c r="R115"/>
      <c r="S115"/>
    </row>
    <row r="116" spans="1:19" s="17" customFormat="1" ht="30" x14ac:dyDescent="0.25">
      <c r="A116" s="42">
        <v>108</v>
      </c>
      <c r="B116" s="22" t="s">
        <v>408</v>
      </c>
      <c r="C116" s="22" t="s">
        <v>581</v>
      </c>
      <c r="D116" s="23" t="s">
        <v>56</v>
      </c>
      <c r="E116" s="25" t="s">
        <v>249</v>
      </c>
      <c r="F116" s="27" t="s">
        <v>268</v>
      </c>
      <c r="G116" s="46" t="s">
        <v>299</v>
      </c>
      <c r="H116" s="52">
        <v>44305</v>
      </c>
      <c r="I116" s="52">
        <v>45035</v>
      </c>
      <c r="J116" s="38">
        <v>30000</v>
      </c>
      <c r="K116" s="56">
        <f t="shared" si="5"/>
        <v>861</v>
      </c>
      <c r="L116" s="48">
        <v>0</v>
      </c>
      <c r="M116" s="56">
        <f t="shared" si="3"/>
        <v>912</v>
      </c>
      <c r="N116" s="48">
        <v>0</v>
      </c>
      <c r="O116" s="56">
        <f t="shared" si="4"/>
        <v>28227</v>
      </c>
      <c r="P116"/>
      <c r="Q116"/>
      <c r="R116"/>
      <c r="S116"/>
    </row>
    <row r="117" spans="1:19" s="17" customFormat="1" x14ac:dyDescent="0.25">
      <c r="A117" s="42">
        <v>109</v>
      </c>
      <c r="B117" s="22" t="s">
        <v>409</v>
      </c>
      <c r="C117" s="22" t="s">
        <v>582</v>
      </c>
      <c r="D117" s="23" t="s">
        <v>56</v>
      </c>
      <c r="E117" s="25" t="s">
        <v>676</v>
      </c>
      <c r="F117" s="27" t="s">
        <v>280</v>
      </c>
      <c r="G117" s="46" t="s">
        <v>299</v>
      </c>
      <c r="H117" s="52">
        <v>44470</v>
      </c>
      <c r="I117" s="52">
        <v>45200</v>
      </c>
      <c r="J117" s="38">
        <v>65000</v>
      </c>
      <c r="K117" s="56">
        <f t="shared" si="5"/>
        <v>1865.5</v>
      </c>
      <c r="L117" s="48">
        <v>4427.55</v>
      </c>
      <c r="M117" s="56">
        <f t="shared" si="3"/>
        <v>1976</v>
      </c>
      <c r="N117" s="48">
        <v>11522.67</v>
      </c>
      <c r="O117" s="56">
        <f t="shared" si="4"/>
        <v>45208.28</v>
      </c>
      <c r="P117"/>
      <c r="Q117"/>
      <c r="R117"/>
      <c r="S117"/>
    </row>
    <row r="118" spans="1:19" s="17" customFormat="1" x14ac:dyDescent="0.25">
      <c r="A118" s="42">
        <v>110</v>
      </c>
      <c r="B118" s="22" t="s">
        <v>410</v>
      </c>
      <c r="C118" s="22" t="s">
        <v>583</v>
      </c>
      <c r="D118" s="23" t="s">
        <v>56</v>
      </c>
      <c r="E118" s="25" t="s">
        <v>711</v>
      </c>
      <c r="F118" s="27" t="s">
        <v>280</v>
      </c>
      <c r="G118" s="46" t="s">
        <v>299</v>
      </c>
      <c r="H118" s="53">
        <v>44256</v>
      </c>
      <c r="I118" s="47">
        <v>45170</v>
      </c>
      <c r="J118" s="38">
        <v>40530.1</v>
      </c>
      <c r="K118" s="56">
        <f t="shared" si="5"/>
        <v>1163.21387</v>
      </c>
      <c r="L118" s="48">
        <v>517.47</v>
      </c>
      <c r="M118" s="56">
        <f t="shared" si="3"/>
        <v>1232.1150399999999</v>
      </c>
      <c r="N118" s="48">
        <v>0</v>
      </c>
      <c r="O118" s="56">
        <f t="shared" si="4"/>
        <v>37617.301090000001</v>
      </c>
      <c r="P118"/>
      <c r="Q118"/>
      <c r="R118"/>
      <c r="S118"/>
    </row>
    <row r="119" spans="1:19" s="17" customFormat="1" x14ac:dyDescent="0.25">
      <c r="A119" s="29">
        <v>111</v>
      </c>
      <c r="B119" s="50" t="s">
        <v>411</v>
      </c>
      <c r="C119" s="50" t="s">
        <v>584</v>
      </c>
      <c r="D119" s="29" t="s">
        <v>56</v>
      </c>
      <c r="E119" s="33" t="s">
        <v>712</v>
      </c>
      <c r="F119" s="33" t="s">
        <v>280</v>
      </c>
      <c r="G119" s="46" t="s">
        <v>299</v>
      </c>
      <c r="H119" s="47">
        <v>39601</v>
      </c>
      <c r="I119" s="47">
        <v>45079</v>
      </c>
      <c r="J119" s="48">
        <v>66300</v>
      </c>
      <c r="K119" s="56">
        <f t="shared" si="5"/>
        <v>1902.81</v>
      </c>
      <c r="L119" s="48">
        <v>4356.6899999999996</v>
      </c>
      <c r="M119" s="56">
        <f t="shared" si="3"/>
        <v>2015.52</v>
      </c>
      <c r="N119" s="48">
        <v>775</v>
      </c>
      <c r="O119" s="56">
        <f t="shared" si="4"/>
        <v>57249.98</v>
      </c>
      <c r="P119"/>
      <c r="Q119"/>
      <c r="R119"/>
      <c r="S119"/>
    </row>
    <row r="120" spans="1:19" s="17" customFormat="1" x14ac:dyDescent="0.25">
      <c r="A120" s="42">
        <v>112</v>
      </c>
      <c r="B120" s="22" t="s">
        <v>412</v>
      </c>
      <c r="C120" s="22" t="s">
        <v>585</v>
      </c>
      <c r="D120" s="23" t="s">
        <v>56</v>
      </c>
      <c r="E120" s="33" t="s">
        <v>713</v>
      </c>
      <c r="F120" s="33" t="s">
        <v>280</v>
      </c>
      <c r="G120" s="46" t="s">
        <v>299</v>
      </c>
      <c r="H120" s="47">
        <v>44682</v>
      </c>
      <c r="I120" s="47">
        <v>45047</v>
      </c>
      <c r="J120" s="48">
        <v>40530</v>
      </c>
      <c r="K120" s="56">
        <f t="shared" si="5"/>
        <v>1163.211</v>
      </c>
      <c r="L120" s="48">
        <v>517.45000000000005</v>
      </c>
      <c r="M120" s="56">
        <f t="shared" si="3"/>
        <v>1232.1120000000001</v>
      </c>
      <c r="N120" s="48">
        <v>0</v>
      </c>
      <c r="O120" s="56">
        <f t="shared" si="4"/>
        <v>37617.226999999999</v>
      </c>
      <c r="P120"/>
      <c r="Q120"/>
      <c r="R120"/>
      <c r="S120"/>
    </row>
    <row r="121" spans="1:19" s="17" customFormat="1" x14ac:dyDescent="0.25">
      <c r="A121" s="42">
        <v>113</v>
      </c>
      <c r="B121" s="22" t="s">
        <v>413</v>
      </c>
      <c r="C121" s="22" t="s">
        <v>586</v>
      </c>
      <c r="D121" s="23" t="s">
        <v>56</v>
      </c>
      <c r="E121" s="22" t="s">
        <v>714</v>
      </c>
      <c r="F121" s="27" t="s">
        <v>282</v>
      </c>
      <c r="G121" s="46" t="s">
        <v>299</v>
      </c>
      <c r="H121" s="47">
        <v>39539</v>
      </c>
      <c r="I121" s="47">
        <v>45383</v>
      </c>
      <c r="J121" s="38">
        <v>53500</v>
      </c>
      <c r="K121" s="56">
        <f t="shared" si="5"/>
        <v>1535.45</v>
      </c>
      <c r="L121" s="48">
        <v>2111.36</v>
      </c>
      <c r="M121" s="56">
        <f t="shared" si="3"/>
        <v>1626.4</v>
      </c>
      <c r="N121" s="48">
        <v>1577.45</v>
      </c>
      <c r="O121" s="56">
        <f t="shared" si="4"/>
        <v>46649.340000000004</v>
      </c>
      <c r="P121"/>
      <c r="Q121"/>
      <c r="R121"/>
      <c r="S121"/>
    </row>
    <row r="122" spans="1:19" s="17" customFormat="1" x14ac:dyDescent="0.25">
      <c r="A122" s="42">
        <v>114</v>
      </c>
      <c r="B122" s="22" t="s">
        <v>414</v>
      </c>
      <c r="C122" s="22" t="s">
        <v>587</v>
      </c>
      <c r="D122" s="23" t="s">
        <v>56</v>
      </c>
      <c r="E122" s="22" t="s">
        <v>715</v>
      </c>
      <c r="F122" s="27" t="s">
        <v>282</v>
      </c>
      <c r="G122" s="46" t="s">
        <v>299</v>
      </c>
      <c r="H122" s="47">
        <v>39624</v>
      </c>
      <c r="I122" s="47">
        <v>45102</v>
      </c>
      <c r="J122" s="38">
        <v>42800</v>
      </c>
      <c r="K122" s="56">
        <f t="shared" si="5"/>
        <v>1228.3599999999999</v>
      </c>
      <c r="L122" s="48">
        <v>837.83</v>
      </c>
      <c r="M122" s="56">
        <f t="shared" si="3"/>
        <v>1301.1199999999999</v>
      </c>
      <c r="N122" s="48">
        <v>0</v>
      </c>
      <c r="O122" s="56">
        <f t="shared" si="4"/>
        <v>39432.689999999995</v>
      </c>
      <c r="P122"/>
      <c r="Q122"/>
      <c r="R122"/>
      <c r="S122"/>
    </row>
    <row r="123" spans="1:19" s="17" customFormat="1" x14ac:dyDescent="0.25">
      <c r="A123" s="29">
        <v>115</v>
      </c>
      <c r="B123" s="22" t="s">
        <v>415</v>
      </c>
      <c r="C123" s="22" t="s">
        <v>588</v>
      </c>
      <c r="D123" s="23" t="s">
        <v>56</v>
      </c>
      <c r="E123" s="22" t="s">
        <v>716</v>
      </c>
      <c r="F123" s="27" t="s">
        <v>282</v>
      </c>
      <c r="G123" s="46" t="s">
        <v>299</v>
      </c>
      <c r="H123" s="47">
        <v>40238</v>
      </c>
      <c r="I123" s="47">
        <v>45352</v>
      </c>
      <c r="J123" s="38">
        <v>48348.3</v>
      </c>
      <c r="K123" s="56">
        <f t="shared" si="5"/>
        <v>1387.5962100000002</v>
      </c>
      <c r="L123" s="48">
        <v>1384.27</v>
      </c>
      <c r="M123" s="56">
        <f t="shared" si="3"/>
        <v>1469.7883200000001</v>
      </c>
      <c r="N123" s="48">
        <v>8250.4500000000007</v>
      </c>
      <c r="O123" s="56">
        <f t="shared" si="4"/>
        <v>35856.195470000006</v>
      </c>
      <c r="P123"/>
      <c r="Q123"/>
      <c r="R123"/>
      <c r="S123"/>
    </row>
    <row r="124" spans="1:19" s="17" customFormat="1" ht="30" x14ac:dyDescent="0.25">
      <c r="A124" s="42">
        <v>116</v>
      </c>
      <c r="B124" s="22" t="s">
        <v>416</v>
      </c>
      <c r="C124" s="22" t="s">
        <v>589</v>
      </c>
      <c r="D124" s="23" t="s">
        <v>56</v>
      </c>
      <c r="E124" s="25" t="s">
        <v>716</v>
      </c>
      <c r="F124" s="27" t="s">
        <v>282</v>
      </c>
      <c r="G124" s="46" t="s">
        <v>299</v>
      </c>
      <c r="H124" s="47">
        <v>44319</v>
      </c>
      <c r="I124" s="47">
        <v>45049</v>
      </c>
      <c r="J124" s="39">
        <v>50960</v>
      </c>
      <c r="K124" s="56">
        <f t="shared" si="5"/>
        <v>1462.5519999999999</v>
      </c>
      <c r="L124" s="48">
        <v>1989.49</v>
      </c>
      <c r="M124" s="56">
        <f t="shared" si="3"/>
        <v>1549.184</v>
      </c>
      <c r="N124" s="48">
        <v>17816.05</v>
      </c>
      <c r="O124" s="56">
        <f t="shared" si="4"/>
        <v>28142.723999999998</v>
      </c>
      <c r="P124"/>
      <c r="Q124"/>
      <c r="R124"/>
      <c r="S124"/>
    </row>
    <row r="125" spans="1:19" s="17" customFormat="1" x14ac:dyDescent="0.25">
      <c r="A125" s="42">
        <v>117</v>
      </c>
      <c r="B125" s="22" t="s">
        <v>417</v>
      </c>
      <c r="C125" s="22" t="s">
        <v>590</v>
      </c>
      <c r="D125" s="23" t="s">
        <v>56</v>
      </c>
      <c r="E125" s="22" t="s">
        <v>717</v>
      </c>
      <c r="F125" s="27" t="s">
        <v>282</v>
      </c>
      <c r="G125" s="46" t="s">
        <v>299</v>
      </c>
      <c r="H125" s="47">
        <v>39706</v>
      </c>
      <c r="I125" s="47">
        <v>45184</v>
      </c>
      <c r="J125" s="38">
        <v>30500</v>
      </c>
      <c r="K125" s="56">
        <f t="shared" si="5"/>
        <v>875.35</v>
      </c>
      <c r="L125" s="48">
        <v>0</v>
      </c>
      <c r="M125" s="56">
        <f t="shared" si="3"/>
        <v>927.2</v>
      </c>
      <c r="N125" s="48">
        <v>0</v>
      </c>
      <c r="O125" s="56">
        <f t="shared" si="4"/>
        <v>28697.45</v>
      </c>
      <c r="P125"/>
      <c r="Q125"/>
      <c r="R125"/>
      <c r="S125"/>
    </row>
    <row r="126" spans="1:19" s="17" customFormat="1" x14ac:dyDescent="0.25">
      <c r="A126" s="42">
        <v>118</v>
      </c>
      <c r="B126" s="22" t="s">
        <v>418</v>
      </c>
      <c r="C126" s="22" t="s">
        <v>591</v>
      </c>
      <c r="D126" s="23" t="s">
        <v>55</v>
      </c>
      <c r="E126" s="22" t="s">
        <v>717</v>
      </c>
      <c r="F126" s="27" t="s">
        <v>282</v>
      </c>
      <c r="G126" s="46" t="s">
        <v>299</v>
      </c>
      <c r="H126" s="47">
        <v>44256</v>
      </c>
      <c r="I126" s="47">
        <v>45170</v>
      </c>
      <c r="J126" s="38">
        <v>27700</v>
      </c>
      <c r="K126" s="56">
        <f t="shared" si="5"/>
        <v>794.99</v>
      </c>
      <c r="L126" s="48">
        <v>0</v>
      </c>
      <c r="M126" s="56">
        <f t="shared" si="3"/>
        <v>842.08</v>
      </c>
      <c r="N126" s="48">
        <v>0</v>
      </c>
      <c r="O126" s="56">
        <f t="shared" si="4"/>
        <v>26062.929999999997</v>
      </c>
      <c r="P126"/>
      <c r="Q126"/>
      <c r="R126"/>
      <c r="S126"/>
    </row>
    <row r="127" spans="1:19" s="17" customFormat="1" ht="30" x14ac:dyDescent="0.25">
      <c r="A127" s="29">
        <v>119</v>
      </c>
      <c r="B127" s="22" t="s">
        <v>419</v>
      </c>
      <c r="C127" s="22" t="s">
        <v>592</v>
      </c>
      <c r="D127" s="23" t="s">
        <v>55</v>
      </c>
      <c r="E127" s="25" t="s">
        <v>676</v>
      </c>
      <c r="F127" s="27" t="s">
        <v>281</v>
      </c>
      <c r="G127" s="46" t="s">
        <v>299</v>
      </c>
      <c r="H127" s="47">
        <v>44287</v>
      </c>
      <c r="I127" s="47">
        <v>45200</v>
      </c>
      <c r="J127" s="39">
        <v>60000</v>
      </c>
      <c r="K127" s="56">
        <f t="shared" si="5"/>
        <v>1722</v>
      </c>
      <c r="L127" s="48">
        <v>3486.65</v>
      </c>
      <c r="M127" s="56">
        <f t="shared" si="3"/>
        <v>1824</v>
      </c>
      <c r="N127" s="48">
        <v>1148</v>
      </c>
      <c r="O127" s="56">
        <f t="shared" si="4"/>
        <v>51819.35</v>
      </c>
      <c r="P127"/>
      <c r="Q127"/>
      <c r="R127"/>
      <c r="S127"/>
    </row>
    <row r="128" spans="1:19" s="17" customFormat="1" ht="30" x14ac:dyDescent="0.25">
      <c r="A128" s="42">
        <v>120</v>
      </c>
      <c r="B128" s="22" t="s">
        <v>420</v>
      </c>
      <c r="C128" s="22" t="s">
        <v>593</v>
      </c>
      <c r="D128" s="23" t="s">
        <v>55</v>
      </c>
      <c r="E128" s="25" t="s">
        <v>718</v>
      </c>
      <c r="F128" s="27" t="s">
        <v>270</v>
      </c>
      <c r="G128" s="46" t="s">
        <v>299</v>
      </c>
      <c r="H128" s="49">
        <v>39539</v>
      </c>
      <c r="I128" s="49">
        <v>45383</v>
      </c>
      <c r="J128" s="38">
        <v>77402.92</v>
      </c>
      <c r="K128" s="56">
        <f t="shared" si="5"/>
        <v>2221.463804</v>
      </c>
      <c r="L128" s="48">
        <v>6790.04</v>
      </c>
      <c r="M128" s="56">
        <f t="shared" si="3"/>
        <v>2353.0487680000001</v>
      </c>
      <c r="N128" s="48">
        <v>0</v>
      </c>
      <c r="O128" s="56">
        <f t="shared" si="4"/>
        <v>66038.367428000012</v>
      </c>
      <c r="P128"/>
      <c r="Q128"/>
      <c r="R128"/>
      <c r="S128"/>
    </row>
    <row r="129" spans="1:19" s="17" customFormat="1" x14ac:dyDescent="0.25">
      <c r="A129" s="42">
        <v>121</v>
      </c>
      <c r="B129" s="22" t="s">
        <v>421</v>
      </c>
      <c r="C129" s="22" t="s">
        <v>594</v>
      </c>
      <c r="D129" s="23" t="s">
        <v>55</v>
      </c>
      <c r="E129" s="25" t="s">
        <v>719</v>
      </c>
      <c r="F129" s="27" t="s">
        <v>270</v>
      </c>
      <c r="G129" s="46" t="s">
        <v>299</v>
      </c>
      <c r="H129" s="47">
        <v>39722</v>
      </c>
      <c r="I129" s="47">
        <v>45200</v>
      </c>
      <c r="J129" s="38">
        <v>39848</v>
      </c>
      <c r="K129" s="56">
        <f t="shared" si="5"/>
        <v>1143.6376</v>
      </c>
      <c r="L129" s="48">
        <v>421.2</v>
      </c>
      <c r="M129" s="56">
        <f t="shared" si="3"/>
        <v>1211.3792000000001</v>
      </c>
      <c r="N129" s="48">
        <v>0</v>
      </c>
      <c r="O129" s="56">
        <f t="shared" si="4"/>
        <v>37071.783199999998</v>
      </c>
      <c r="P129"/>
      <c r="Q129"/>
      <c r="R129"/>
      <c r="S129"/>
    </row>
    <row r="130" spans="1:19" s="17" customFormat="1" x14ac:dyDescent="0.25">
      <c r="A130" s="42">
        <v>122</v>
      </c>
      <c r="B130" s="22" t="s">
        <v>422</v>
      </c>
      <c r="C130" s="22" t="s">
        <v>595</v>
      </c>
      <c r="D130" s="23" t="s">
        <v>56</v>
      </c>
      <c r="E130" s="25" t="s">
        <v>720</v>
      </c>
      <c r="F130" s="27" t="s">
        <v>270</v>
      </c>
      <c r="G130" s="46" t="s">
        <v>299</v>
      </c>
      <c r="H130" s="47">
        <v>39569</v>
      </c>
      <c r="I130" s="47">
        <v>45047</v>
      </c>
      <c r="J130" s="38">
        <v>53130</v>
      </c>
      <c r="K130" s="56">
        <f t="shared" si="5"/>
        <v>1524.8309999999999</v>
      </c>
      <c r="L130" s="48">
        <v>2295.75</v>
      </c>
      <c r="M130" s="56">
        <f t="shared" si="3"/>
        <v>1615.152</v>
      </c>
      <c r="N130" s="48">
        <v>0</v>
      </c>
      <c r="O130" s="56">
        <f t="shared" si="4"/>
        <v>47694.267</v>
      </c>
      <c r="P130"/>
      <c r="Q130"/>
      <c r="R130"/>
      <c r="S130"/>
    </row>
    <row r="131" spans="1:19" s="17" customFormat="1" x14ac:dyDescent="0.25">
      <c r="A131" s="29">
        <v>123</v>
      </c>
      <c r="B131" s="22" t="s">
        <v>423</v>
      </c>
      <c r="C131" s="22" t="s">
        <v>596</v>
      </c>
      <c r="D131" s="23" t="s">
        <v>55</v>
      </c>
      <c r="E131" s="41" t="s">
        <v>721</v>
      </c>
      <c r="F131" s="27" t="s">
        <v>270</v>
      </c>
      <c r="G131" s="46" t="s">
        <v>299</v>
      </c>
      <c r="H131" s="47">
        <v>44256</v>
      </c>
      <c r="I131" s="47">
        <v>45352</v>
      </c>
      <c r="J131" s="38">
        <v>69663.100000000006</v>
      </c>
      <c r="K131" s="56">
        <f t="shared" si="5"/>
        <v>1999.3309700000002</v>
      </c>
      <c r="L131" s="48">
        <v>5305.05</v>
      </c>
      <c r="M131" s="56">
        <f t="shared" si="3"/>
        <v>2117.7582400000001</v>
      </c>
      <c r="N131" s="48">
        <v>0</v>
      </c>
      <c r="O131" s="56">
        <f t="shared" si="4"/>
        <v>60240.960790000005</v>
      </c>
      <c r="P131"/>
      <c r="Q131"/>
      <c r="R131"/>
      <c r="S131"/>
    </row>
    <row r="132" spans="1:19" s="17" customFormat="1" x14ac:dyDescent="0.25">
      <c r="A132" s="42">
        <v>124</v>
      </c>
      <c r="B132" s="50" t="s">
        <v>424</v>
      </c>
      <c r="C132" s="50" t="s">
        <v>597</v>
      </c>
      <c r="D132" s="29" t="s">
        <v>56</v>
      </c>
      <c r="E132" s="33" t="s">
        <v>719</v>
      </c>
      <c r="F132" s="33" t="s">
        <v>270</v>
      </c>
      <c r="G132" s="46" t="s">
        <v>299</v>
      </c>
      <c r="H132" s="47">
        <v>40026</v>
      </c>
      <c r="I132" s="47">
        <v>45139</v>
      </c>
      <c r="J132" s="48">
        <v>69663.100000000006</v>
      </c>
      <c r="K132" s="56">
        <f t="shared" si="5"/>
        <v>1999.3309700000002</v>
      </c>
      <c r="L132" s="48">
        <v>5305.05</v>
      </c>
      <c r="M132" s="56">
        <f t="shared" si="3"/>
        <v>2117.7582400000001</v>
      </c>
      <c r="N132" s="48">
        <v>0</v>
      </c>
      <c r="O132" s="56">
        <f t="shared" si="4"/>
        <v>60240.960790000005</v>
      </c>
      <c r="P132"/>
      <c r="Q132"/>
      <c r="R132"/>
      <c r="S132"/>
    </row>
    <row r="133" spans="1:19" s="17" customFormat="1" x14ac:dyDescent="0.25">
      <c r="A133" s="42">
        <v>125</v>
      </c>
      <c r="B133" s="22" t="s">
        <v>426</v>
      </c>
      <c r="C133" s="22" t="s">
        <v>599</v>
      </c>
      <c r="D133" s="23" t="s">
        <v>56</v>
      </c>
      <c r="E133" s="33" t="s">
        <v>722</v>
      </c>
      <c r="F133" s="27" t="s">
        <v>301</v>
      </c>
      <c r="G133" s="46" t="s">
        <v>299</v>
      </c>
      <c r="H133" s="47">
        <v>44682</v>
      </c>
      <c r="I133" s="47">
        <v>45047</v>
      </c>
      <c r="J133" s="48">
        <v>69663.100000000006</v>
      </c>
      <c r="K133" s="56">
        <f t="shared" si="5"/>
        <v>1999.3309700000002</v>
      </c>
      <c r="L133" s="48">
        <v>4989.5600000000004</v>
      </c>
      <c r="M133" s="56">
        <f t="shared" ref="M133:M187" si="6">+J133*3.04%</f>
        <v>2117.7582400000001</v>
      </c>
      <c r="N133" s="48">
        <v>2309.13</v>
      </c>
      <c r="O133" s="56">
        <f t="shared" ref="O133:O186" si="7">+J133-K133-L133-M133-N133</f>
        <v>58247.320790000012</v>
      </c>
      <c r="P133"/>
      <c r="Q133"/>
      <c r="R133"/>
      <c r="S133"/>
    </row>
    <row r="134" spans="1:19" s="17" customFormat="1" x14ac:dyDescent="0.25">
      <c r="A134" s="42">
        <v>126</v>
      </c>
      <c r="B134" s="22" t="s">
        <v>427</v>
      </c>
      <c r="C134" s="22" t="s">
        <v>600</v>
      </c>
      <c r="D134" s="23" t="s">
        <v>56</v>
      </c>
      <c r="E134" s="33" t="s">
        <v>722</v>
      </c>
      <c r="F134" s="27" t="s">
        <v>301</v>
      </c>
      <c r="G134" s="46" t="s">
        <v>299</v>
      </c>
      <c r="H134" s="47">
        <v>44682</v>
      </c>
      <c r="I134" s="47">
        <v>45047</v>
      </c>
      <c r="J134" s="48">
        <v>69663.100000000006</v>
      </c>
      <c r="K134" s="56">
        <f t="shared" si="5"/>
        <v>1999.3309700000002</v>
      </c>
      <c r="L134" s="48">
        <v>5305.05</v>
      </c>
      <c r="M134" s="56">
        <f t="shared" si="6"/>
        <v>2117.7582400000001</v>
      </c>
      <c r="N134" s="48">
        <v>0</v>
      </c>
      <c r="O134" s="56">
        <f t="shared" si="7"/>
        <v>60240.960790000005</v>
      </c>
      <c r="P134"/>
      <c r="Q134"/>
      <c r="R134"/>
      <c r="S134"/>
    </row>
    <row r="135" spans="1:19" s="17" customFormat="1" x14ac:dyDescent="0.25">
      <c r="A135" s="29">
        <v>127</v>
      </c>
      <c r="B135" s="22" t="s">
        <v>428</v>
      </c>
      <c r="C135" s="22" t="s">
        <v>601</v>
      </c>
      <c r="D135" s="23" t="s">
        <v>55</v>
      </c>
      <c r="E135" s="25" t="s">
        <v>723</v>
      </c>
      <c r="F135" s="27" t="s">
        <v>271</v>
      </c>
      <c r="G135" s="46" t="s">
        <v>299</v>
      </c>
      <c r="H135" s="52">
        <v>44242</v>
      </c>
      <c r="I135" s="52">
        <v>45337</v>
      </c>
      <c r="J135" s="38">
        <v>69663.100000000006</v>
      </c>
      <c r="K135" s="56">
        <f t="shared" ref="K135:K187" si="8">+J135*2.87%</f>
        <v>1999.3309700000002</v>
      </c>
      <c r="L135" s="48">
        <v>5305.05</v>
      </c>
      <c r="M135" s="56">
        <f t="shared" si="6"/>
        <v>2117.7582400000001</v>
      </c>
      <c r="N135" s="48">
        <v>0</v>
      </c>
      <c r="O135" s="56">
        <f t="shared" si="7"/>
        <v>60240.960790000005</v>
      </c>
      <c r="P135"/>
      <c r="Q135"/>
      <c r="R135"/>
      <c r="S135"/>
    </row>
    <row r="136" spans="1:19" s="17" customFormat="1" ht="30" x14ac:dyDescent="0.25">
      <c r="A136" s="42">
        <v>128</v>
      </c>
      <c r="B136" s="22" t="s">
        <v>429</v>
      </c>
      <c r="C136" s="22" t="s">
        <v>602</v>
      </c>
      <c r="D136" s="23" t="s">
        <v>55</v>
      </c>
      <c r="E136" s="25" t="s">
        <v>724</v>
      </c>
      <c r="F136" s="27" t="s">
        <v>272</v>
      </c>
      <c r="G136" s="46" t="s">
        <v>299</v>
      </c>
      <c r="H136" s="47">
        <v>40210</v>
      </c>
      <c r="I136" s="47">
        <v>45323</v>
      </c>
      <c r="J136" s="38">
        <v>30230</v>
      </c>
      <c r="K136" s="56">
        <f t="shared" si="8"/>
        <v>867.601</v>
      </c>
      <c r="L136" s="48">
        <v>0</v>
      </c>
      <c r="M136" s="56">
        <f t="shared" si="6"/>
        <v>918.99199999999996</v>
      </c>
      <c r="N136" s="48">
        <v>0</v>
      </c>
      <c r="O136" s="56">
        <f t="shared" si="7"/>
        <v>28443.407000000003</v>
      </c>
      <c r="P136"/>
      <c r="Q136"/>
      <c r="R136"/>
      <c r="S136"/>
    </row>
    <row r="137" spans="1:19" s="17" customFormat="1" ht="30" x14ac:dyDescent="0.25">
      <c r="A137" s="42">
        <v>129</v>
      </c>
      <c r="B137" s="22" t="s">
        <v>430</v>
      </c>
      <c r="C137" s="22" t="s">
        <v>603</v>
      </c>
      <c r="D137" s="23" t="s">
        <v>55</v>
      </c>
      <c r="E137" s="25" t="s">
        <v>725</v>
      </c>
      <c r="F137" s="27" t="s">
        <v>272</v>
      </c>
      <c r="G137" s="46" t="s">
        <v>299</v>
      </c>
      <c r="H137" s="47">
        <v>39600</v>
      </c>
      <c r="I137" s="47">
        <v>45078</v>
      </c>
      <c r="J137" s="38">
        <v>79695</v>
      </c>
      <c r="K137" s="56">
        <f t="shared" si="8"/>
        <v>2287.2465000000002</v>
      </c>
      <c r="L137" s="48">
        <v>7329.19</v>
      </c>
      <c r="M137" s="56">
        <f t="shared" si="6"/>
        <v>2422.7280000000001</v>
      </c>
      <c r="N137" s="48">
        <v>0</v>
      </c>
      <c r="O137" s="56">
        <f t="shared" si="7"/>
        <v>67655.835500000001</v>
      </c>
      <c r="P137"/>
      <c r="Q137"/>
      <c r="R137"/>
      <c r="S137"/>
    </row>
    <row r="138" spans="1:19" s="17" customFormat="1" x14ac:dyDescent="0.25">
      <c r="A138" s="42">
        <v>130</v>
      </c>
      <c r="B138" s="22" t="s">
        <v>431</v>
      </c>
      <c r="C138" s="22" t="s">
        <v>604</v>
      </c>
      <c r="D138" s="23" t="s">
        <v>55</v>
      </c>
      <c r="E138" s="25" t="s">
        <v>726</v>
      </c>
      <c r="F138" s="27" t="s">
        <v>272</v>
      </c>
      <c r="G138" s="46" t="s">
        <v>299</v>
      </c>
      <c r="H138" s="47">
        <v>40238</v>
      </c>
      <c r="I138" s="47">
        <v>45352</v>
      </c>
      <c r="J138" s="38">
        <v>51802.400000000001</v>
      </c>
      <c r="K138" s="56">
        <f t="shared" si="8"/>
        <v>1486.7288800000001</v>
      </c>
      <c r="L138" s="48">
        <v>2108.38</v>
      </c>
      <c r="M138" s="56">
        <f t="shared" si="6"/>
        <v>1574.79296</v>
      </c>
      <c r="N138" s="48">
        <v>0</v>
      </c>
      <c r="O138" s="56">
        <f t="shared" si="7"/>
        <v>46632.498160000003</v>
      </c>
      <c r="P138"/>
      <c r="Q138"/>
      <c r="R138"/>
      <c r="S138"/>
    </row>
    <row r="139" spans="1:19" s="17" customFormat="1" ht="30" x14ac:dyDescent="0.25">
      <c r="A139" s="29">
        <v>131</v>
      </c>
      <c r="B139" s="50" t="s">
        <v>432</v>
      </c>
      <c r="C139" s="50" t="s">
        <v>605</v>
      </c>
      <c r="D139" s="29" t="s">
        <v>55</v>
      </c>
      <c r="E139" s="40" t="s">
        <v>727</v>
      </c>
      <c r="F139" s="33" t="s">
        <v>272</v>
      </c>
      <c r="G139" s="46" t="s">
        <v>299</v>
      </c>
      <c r="H139" s="49">
        <v>41064</v>
      </c>
      <c r="I139" s="49">
        <v>45081</v>
      </c>
      <c r="J139" s="48">
        <v>69663.100000000006</v>
      </c>
      <c r="K139" s="56">
        <f t="shared" si="8"/>
        <v>1999.3309700000002</v>
      </c>
      <c r="L139" s="48">
        <v>5305.05</v>
      </c>
      <c r="M139" s="56">
        <f t="shared" si="6"/>
        <v>2117.7582400000001</v>
      </c>
      <c r="N139" s="48">
        <v>0</v>
      </c>
      <c r="O139" s="56">
        <f t="shared" si="7"/>
        <v>60240.960790000005</v>
      </c>
      <c r="P139"/>
      <c r="Q139"/>
      <c r="R139"/>
      <c r="S139"/>
    </row>
    <row r="140" spans="1:19" s="17" customFormat="1" x14ac:dyDescent="0.25">
      <c r="A140" s="42">
        <v>132</v>
      </c>
      <c r="B140" s="50" t="s">
        <v>433</v>
      </c>
      <c r="C140" s="50" t="s">
        <v>606</v>
      </c>
      <c r="D140" s="29" t="s">
        <v>56</v>
      </c>
      <c r="E140" s="33" t="s">
        <v>728</v>
      </c>
      <c r="F140" s="33" t="s">
        <v>272</v>
      </c>
      <c r="G140" s="46" t="s">
        <v>299</v>
      </c>
      <c r="H140" s="47">
        <v>39661</v>
      </c>
      <c r="I140" s="47">
        <v>45139</v>
      </c>
      <c r="J140" s="48">
        <v>86336.9</v>
      </c>
      <c r="K140" s="56">
        <f t="shared" si="8"/>
        <v>2477.8690299999998</v>
      </c>
      <c r="L140" s="48">
        <v>7314.09</v>
      </c>
      <c r="M140" s="56">
        <f t="shared" si="6"/>
        <v>2624.64176</v>
      </c>
      <c r="N140" s="48">
        <v>6309.8</v>
      </c>
      <c r="O140" s="56">
        <f t="shared" si="7"/>
        <v>67610.499209999994</v>
      </c>
      <c r="P140"/>
      <c r="Q140"/>
      <c r="R140"/>
      <c r="S140"/>
    </row>
    <row r="141" spans="1:19" s="17" customFormat="1" x14ac:dyDescent="0.25">
      <c r="A141" s="42">
        <v>133</v>
      </c>
      <c r="B141" s="50" t="s">
        <v>434</v>
      </c>
      <c r="C141" s="50" t="s">
        <v>607</v>
      </c>
      <c r="D141" s="29" t="s">
        <v>55</v>
      </c>
      <c r="E141" s="33" t="s">
        <v>728</v>
      </c>
      <c r="F141" s="33" t="s">
        <v>272</v>
      </c>
      <c r="G141" s="46" t="s">
        <v>299</v>
      </c>
      <c r="H141" s="47">
        <v>39661</v>
      </c>
      <c r="I141" s="47">
        <v>45139</v>
      </c>
      <c r="J141" s="48">
        <v>86336.9</v>
      </c>
      <c r="K141" s="56">
        <f t="shared" si="8"/>
        <v>2477.8690299999998</v>
      </c>
      <c r="L141" s="48">
        <v>8497.17</v>
      </c>
      <c r="M141" s="56">
        <f t="shared" si="6"/>
        <v>2624.64176</v>
      </c>
      <c r="N141" s="48">
        <v>1577.45</v>
      </c>
      <c r="O141" s="56">
        <f t="shared" si="7"/>
        <v>71159.769209999999</v>
      </c>
      <c r="P141"/>
      <c r="Q141"/>
      <c r="R141"/>
      <c r="S141"/>
    </row>
    <row r="142" spans="1:19" s="17" customFormat="1" x14ac:dyDescent="0.25">
      <c r="A142" s="42">
        <v>134</v>
      </c>
      <c r="B142" s="50" t="s">
        <v>435</v>
      </c>
      <c r="C142" s="50" t="s">
        <v>608</v>
      </c>
      <c r="D142" s="29" t="s">
        <v>55</v>
      </c>
      <c r="E142" s="33" t="s">
        <v>729</v>
      </c>
      <c r="F142" s="33" t="s">
        <v>272</v>
      </c>
      <c r="G142" s="46" t="s">
        <v>299</v>
      </c>
      <c r="H142" s="47">
        <v>40403</v>
      </c>
      <c r="I142" s="47">
        <v>45151</v>
      </c>
      <c r="J142" s="48">
        <v>75075</v>
      </c>
      <c r="K142" s="56">
        <f t="shared" si="8"/>
        <v>2154.6525000000001</v>
      </c>
      <c r="L142" s="48">
        <v>6323.46</v>
      </c>
      <c r="M142" s="56">
        <f t="shared" si="6"/>
        <v>2282.2800000000002</v>
      </c>
      <c r="N142" s="48">
        <v>0</v>
      </c>
      <c r="O142" s="56">
        <f t="shared" si="7"/>
        <v>64314.607499999998</v>
      </c>
      <c r="P142"/>
      <c r="Q142"/>
      <c r="R142"/>
      <c r="S142"/>
    </row>
    <row r="143" spans="1:19" s="17" customFormat="1" x14ac:dyDescent="0.25">
      <c r="A143" s="29">
        <v>135</v>
      </c>
      <c r="B143" s="50" t="s">
        <v>436</v>
      </c>
      <c r="C143" s="50" t="s">
        <v>609</v>
      </c>
      <c r="D143" s="29" t="s">
        <v>56</v>
      </c>
      <c r="E143" s="33" t="s">
        <v>728</v>
      </c>
      <c r="F143" s="33" t="s">
        <v>272</v>
      </c>
      <c r="G143" s="46" t="s">
        <v>299</v>
      </c>
      <c r="H143" s="47">
        <v>39630</v>
      </c>
      <c r="I143" s="47">
        <v>45108</v>
      </c>
      <c r="J143" s="48">
        <v>86336.9</v>
      </c>
      <c r="K143" s="56">
        <f t="shared" si="8"/>
        <v>2477.8690299999998</v>
      </c>
      <c r="L143" s="48">
        <v>8891.5400000000009</v>
      </c>
      <c r="M143" s="56">
        <f t="shared" si="6"/>
        <v>2624.64176</v>
      </c>
      <c r="N143" s="48">
        <v>0</v>
      </c>
      <c r="O143" s="56">
        <f t="shared" si="7"/>
        <v>72342.849209999986</v>
      </c>
      <c r="P143"/>
      <c r="Q143"/>
      <c r="R143"/>
      <c r="S143"/>
    </row>
    <row r="144" spans="1:19" s="17" customFormat="1" ht="30" x14ac:dyDescent="0.25">
      <c r="A144" s="42">
        <v>136</v>
      </c>
      <c r="B144" s="22" t="s">
        <v>437</v>
      </c>
      <c r="C144" s="22" t="s">
        <v>610</v>
      </c>
      <c r="D144" s="23" t="s">
        <v>55</v>
      </c>
      <c r="E144" s="27" t="s">
        <v>730</v>
      </c>
      <c r="F144" s="27" t="s">
        <v>273</v>
      </c>
      <c r="G144" s="46" t="s">
        <v>299</v>
      </c>
      <c r="H144" s="49">
        <v>39580</v>
      </c>
      <c r="I144" s="49">
        <v>45058</v>
      </c>
      <c r="J144" s="38">
        <v>69663.100000000006</v>
      </c>
      <c r="K144" s="56">
        <f t="shared" si="8"/>
        <v>1999.3309700000002</v>
      </c>
      <c r="L144" s="48">
        <v>5305.05</v>
      </c>
      <c r="M144" s="56">
        <f t="shared" si="6"/>
        <v>2117.7582400000001</v>
      </c>
      <c r="N144" s="48">
        <v>0</v>
      </c>
      <c r="O144" s="56">
        <f t="shared" si="7"/>
        <v>60240.960790000005</v>
      </c>
      <c r="P144"/>
      <c r="Q144"/>
      <c r="R144"/>
      <c r="S144"/>
    </row>
    <row r="145" spans="1:19" s="17" customFormat="1" ht="30" x14ac:dyDescent="0.25">
      <c r="A145" s="42">
        <v>137</v>
      </c>
      <c r="B145" s="22" t="s">
        <v>438</v>
      </c>
      <c r="C145" s="22" t="s">
        <v>611</v>
      </c>
      <c r="D145" s="23" t="s">
        <v>55</v>
      </c>
      <c r="E145" s="25" t="s">
        <v>731</v>
      </c>
      <c r="F145" s="27" t="s">
        <v>273</v>
      </c>
      <c r="G145" s="46" t="s">
        <v>299</v>
      </c>
      <c r="H145" s="49">
        <v>39661</v>
      </c>
      <c r="I145" s="49">
        <v>45139</v>
      </c>
      <c r="J145" s="38">
        <v>69663.100000000006</v>
      </c>
      <c r="K145" s="56">
        <f t="shared" si="8"/>
        <v>1999.3309700000002</v>
      </c>
      <c r="L145" s="48">
        <v>5305.05</v>
      </c>
      <c r="M145" s="56">
        <f t="shared" si="6"/>
        <v>2117.7582400000001</v>
      </c>
      <c r="N145" s="48">
        <v>0</v>
      </c>
      <c r="O145" s="56">
        <f t="shared" si="7"/>
        <v>60240.960790000005</v>
      </c>
      <c r="P145"/>
      <c r="Q145"/>
      <c r="R145"/>
      <c r="S145"/>
    </row>
    <row r="146" spans="1:19" s="17" customFormat="1" x14ac:dyDescent="0.25">
      <c r="A146" s="42">
        <v>138</v>
      </c>
      <c r="B146" s="50" t="s">
        <v>439</v>
      </c>
      <c r="C146" s="50" t="s">
        <v>612</v>
      </c>
      <c r="D146" s="29" t="s">
        <v>56</v>
      </c>
      <c r="E146" s="33" t="s">
        <v>732</v>
      </c>
      <c r="F146" s="33" t="s">
        <v>273</v>
      </c>
      <c r="G146" s="46" t="s">
        <v>299</v>
      </c>
      <c r="H146" s="47">
        <v>39814</v>
      </c>
      <c r="I146" s="47">
        <v>45292</v>
      </c>
      <c r="J146" s="48">
        <v>86336.9</v>
      </c>
      <c r="K146" s="56">
        <f t="shared" si="8"/>
        <v>2477.8690299999998</v>
      </c>
      <c r="L146" s="48">
        <v>8891.5400000000009</v>
      </c>
      <c r="M146" s="56">
        <f t="shared" si="6"/>
        <v>2624.64176</v>
      </c>
      <c r="N146" s="48">
        <v>0</v>
      </c>
      <c r="O146" s="56">
        <f t="shared" si="7"/>
        <v>72342.849209999986</v>
      </c>
      <c r="P146"/>
      <c r="Q146"/>
      <c r="R146"/>
      <c r="S146"/>
    </row>
    <row r="147" spans="1:19" s="17" customFormat="1" ht="30" x14ac:dyDescent="0.25">
      <c r="A147" s="29">
        <v>139</v>
      </c>
      <c r="B147" s="22" t="s">
        <v>440</v>
      </c>
      <c r="C147" s="22" t="s">
        <v>613</v>
      </c>
      <c r="D147" s="23" t="s">
        <v>55</v>
      </c>
      <c r="E147" s="25" t="s">
        <v>733</v>
      </c>
      <c r="F147" s="27" t="s">
        <v>294</v>
      </c>
      <c r="G147" s="46" t="s">
        <v>299</v>
      </c>
      <c r="H147" s="47">
        <v>39587</v>
      </c>
      <c r="I147" s="47">
        <v>45065</v>
      </c>
      <c r="J147" s="38">
        <v>77402.92</v>
      </c>
      <c r="K147" s="56">
        <f t="shared" si="8"/>
        <v>2221.463804</v>
      </c>
      <c r="L147" s="48">
        <v>6790.04</v>
      </c>
      <c r="M147" s="56">
        <f t="shared" si="6"/>
        <v>2353.0487680000001</v>
      </c>
      <c r="N147" s="48">
        <v>0</v>
      </c>
      <c r="O147" s="56">
        <f t="shared" si="7"/>
        <v>66038.367428000012</v>
      </c>
      <c r="P147"/>
      <c r="Q147"/>
      <c r="R147"/>
      <c r="S147"/>
    </row>
    <row r="148" spans="1:19" s="17" customFormat="1" ht="30" x14ac:dyDescent="0.25">
      <c r="A148" s="42">
        <v>140</v>
      </c>
      <c r="B148" s="22" t="s">
        <v>441</v>
      </c>
      <c r="C148" s="22" t="s">
        <v>614</v>
      </c>
      <c r="D148" s="23" t="s">
        <v>56</v>
      </c>
      <c r="E148" s="25" t="s">
        <v>734</v>
      </c>
      <c r="F148" s="27" t="s">
        <v>294</v>
      </c>
      <c r="G148" s="46" t="s">
        <v>299</v>
      </c>
      <c r="H148" s="47">
        <v>39995</v>
      </c>
      <c r="I148" s="47">
        <v>45108</v>
      </c>
      <c r="J148" s="38">
        <v>23909</v>
      </c>
      <c r="K148" s="56">
        <f t="shared" si="8"/>
        <v>686.18830000000003</v>
      </c>
      <c r="L148" s="48">
        <v>0</v>
      </c>
      <c r="M148" s="56">
        <f t="shared" si="6"/>
        <v>726.83360000000005</v>
      </c>
      <c r="N148" s="48">
        <v>0</v>
      </c>
      <c r="O148" s="56">
        <f t="shared" si="7"/>
        <v>22495.978099999997</v>
      </c>
      <c r="P148"/>
      <c r="Q148"/>
      <c r="R148"/>
      <c r="S148"/>
    </row>
    <row r="149" spans="1:19" s="17" customFormat="1" ht="30" x14ac:dyDescent="0.25">
      <c r="A149" s="42">
        <v>141</v>
      </c>
      <c r="B149" s="50" t="s">
        <v>442</v>
      </c>
      <c r="C149" s="50" t="s">
        <v>615</v>
      </c>
      <c r="D149" s="29" t="s">
        <v>55</v>
      </c>
      <c r="E149" s="33" t="s">
        <v>735</v>
      </c>
      <c r="F149" s="27" t="s">
        <v>294</v>
      </c>
      <c r="G149" s="46" t="s">
        <v>299</v>
      </c>
      <c r="H149" s="47">
        <v>39569</v>
      </c>
      <c r="I149" s="47">
        <v>45047</v>
      </c>
      <c r="J149" s="48">
        <v>69663.100000000006</v>
      </c>
      <c r="K149" s="56">
        <f t="shared" si="8"/>
        <v>1999.3309700000002</v>
      </c>
      <c r="L149" s="48">
        <v>5305.05</v>
      </c>
      <c r="M149" s="56">
        <f t="shared" si="6"/>
        <v>2117.7582400000001</v>
      </c>
      <c r="N149" s="48">
        <v>731.68</v>
      </c>
      <c r="O149" s="56">
        <f t="shared" si="7"/>
        <v>59509.280790000004</v>
      </c>
      <c r="P149"/>
      <c r="Q149"/>
      <c r="R149"/>
      <c r="S149"/>
    </row>
    <row r="150" spans="1:19" s="17" customFormat="1" ht="30" x14ac:dyDescent="0.25">
      <c r="A150" s="42">
        <v>142</v>
      </c>
      <c r="B150" s="22" t="s">
        <v>443</v>
      </c>
      <c r="C150" s="22" t="s">
        <v>616</v>
      </c>
      <c r="D150" s="23" t="s">
        <v>56</v>
      </c>
      <c r="E150" s="25" t="s">
        <v>736</v>
      </c>
      <c r="F150" s="27" t="s">
        <v>294</v>
      </c>
      <c r="G150" s="46" t="s">
        <v>299</v>
      </c>
      <c r="H150" s="47">
        <v>43525</v>
      </c>
      <c r="I150" s="47">
        <v>45352</v>
      </c>
      <c r="J150" s="38">
        <v>9430</v>
      </c>
      <c r="K150" s="56">
        <f t="shared" si="8"/>
        <v>270.64100000000002</v>
      </c>
      <c r="L150" s="48">
        <v>0</v>
      </c>
      <c r="M150" s="56">
        <f t="shared" si="6"/>
        <v>286.67200000000003</v>
      </c>
      <c r="N150" s="48">
        <v>731.68</v>
      </c>
      <c r="O150" s="56">
        <f t="shared" si="7"/>
        <v>8141.0069999999996</v>
      </c>
      <c r="P150"/>
      <c r="Q150"/>
      <c r="R150"/>
      <c r="S150"/>
    </row>
    <row r="151" spans="1:19" s="17" customFormat="1" x14ac:dyDescent="0.25">
      <c r="A151" s="29">
        <v>143</v>
      </c>
      <c r="B151" s="50" t="s">
        <v>444</v>
      </c>
      <c r="C151" s="50" t="s">
        <v>617</v>
      </c>
      <c r="D151" s="29" t="s">
        <v>56</v>
      </c>
      <c r="E151" s="33" t="s">
        <v>737</v>
      </c>
      <c r="F151" s="33" t="s">
        <v>296</v>
      </c>
      <c r="G151" s="46" t="s">
        <v>299</v>
      </c>
      <c r="H151" s="47">
        <v>44409</v>
      </c>
      <c r="I151" s="47">
        <v>45139</v>
      </c>
      <c r="J151" s="48">
        <v>69662.63</v>
      </c>
      <c r="K151" s="56">
        <f t="shared" si="8"/>
        <v>1999.317481</v>
      </c>
      <c r="L151" s="48">
        <v>5305.05</v>
      </c>
      <c r="M151" s="56">
        <f t="shared" si="6"/>
        <v>2117.7439520000003</v>
      </c>
      <c r="N151" s="48"/>
      <c r="O151" s="56">
        <f t="shared" si="7"/>
        <v>60240.518566999999</v>
      </c>
      <c r="P151"/>
      <c r="Q151"/>
      <c r="R151"/>
      <c r="S151"/>
    </row>
    <row r="152" spans="1:19" s="17" customFormat="1" x14ac:dyDescent="0.25">
      <c r="A152" s="42">
        <v>144</v>
      </c>
      <c r="B152" s="50" t="s">
        <v>445</v>
      </c>
      <c r="C152" s="50" t="s">
        <v>618</v>
      </c>
      <c r="D152" s="29" t="s">
        <v>55</v>
      </c>
      <c r="E152" s="33" t="s">
        <v>738</v>
      </c>
      <c r="F152" s="33" t="s">
        <v>297</v>
      </c>
      <c r="G152" s="46" t="s">
        <v>299</v>
      </c>
      <c r="H152" s="47">
        <v>44409</v>
      </c>
      <c r="I152" s="47">
        <v>45139</v>
      </c>
      <c r="J152" s="48">
        <v>69662.63</v>
      </c>
      <c r="K152" s="56">
        <f t="shared" si="8"/>
        <v>1999.317481</v>
      </c>
      <c r="L152" s="48">
        <v>5304.96</v>
      </c>
      <c r="M152" s="56">
        <f t="shared" si="6"/>
        <v>2117.7439520000003</v>
      </c>
      <c r="N152" s="48">
        <v>0</v>
      </c>
      <c r="O152" s="56">
        <f t="shared" si="7"/>
        <v>60240.608567000003</v>
      </c>
      <c r="P152"/>
      <c r="Q152"/>
      <c r="R152"/>
      <c r="S152"/>
    </row>
    <row r="153" spans="1:19" s="17" customFormat="1" x14ac:dyDescent="0.25">
      <c r="A153" s="42">
        <v>145</v>
      </c>
      <c r="B153" s="22" t="s">
        <v>446</v>
      </c>
      <c r="C153" s="22" t="s">
        <v>619</v>
      </c>
      <c r="D153" s="23" t="s">
        <v>56</v>
      </c>
      <c r="E153" s="25" t="s">
        <v>739</v>
      </c>
      <c r="F153" s="27" t="s">
        <v>274</v>
      </c>
      <c r="G153" s="46" t="s">
        <v>299</v>
      </c>
      <c r="H153" s="49">
        <v>39966</v>
      </c>
      <c r="I153" s="49">
        <v>45079</v>
      </c>
      <c r="J153" s="38">
        <v>69663.100000000006</v>
      </c>
      <c r="K153" s="56">
        <f t="shared" si="8"/>
        <v>1999.3309700000002</v>
      </c>
      <c r="L153" s="48">
        <v>4989.5600000000004</v>
      </c>
      <c r="M153" s="56">
        <f t="shared" si="6"/>
        <v>2117.7582400000001</v>
      </c>
      <c r="N153" s="48">
        <v>1577.45</v>
      </c>
      <c r="O153" s="56">
        <f t="shared" si="7"/>
        <v>58979.000790000013</v>
      </c>
      <c r="P153"/>
      <c r="Q153"/>
      <c r="R153"/>
      <c r="S153"/>
    </row>
    <row r="154" spans="1:19" s="17" customFormat="1" x14ac:dyDescent="0.25">
      <c r="A154" s="42">
        <v>146</v>
      </c>
      <c r="B154" s="22" t="s">
        <v>447</v>
      </c>
      <c r="C154" s="22" t="s">
        <v>620</v>
      </c>
      <c r="D154" s="23" t="s">
        <v>56</v>
      </c>
      <c r="E154" s="25" t="s">
        <v>740</v>
      </c>
      <c r="F154" s="27" t="s">
        <v>275</v>
      </c>
      <c r="G154" s="46" t="s">
        <v>299</v>
      </c>
      <c r="H154" s="47">
        <v>44136</v>
      </c>
      <c r="I154" s="47">
        <v>45231</v>
      </c>
      <c r="J154" s="39">
        <v>39570.699999999997</v>
      </c>
      <c r="K154" s="56">
        <f t="shared" si="8"/>
        <v>1135.6790899999999</v>
      </c>
      <c r="L154" s="48">
        <v>382.06</v>
      </c>
      <c r="M154" s="56">
        <f t="shared" si="6"/>
        <v>1202.9492799999998</v>
      </c>
      <c r="N154" s="48">
        <v>1463.36</v>
      </c>
      <c r="O154" s="56">
        <f t="shared" si="7"/>
        <v>35386.65163</v>
      </c>
      <c r="P154"/>
      <c r="Q154"/>
      <c r="R154"/>
      <c r="S154"/>
    </row>
    <row r="155" spans="1:19" s="17" customFormat="1" x14ac:dyDescent="0.25">
      <c r="A155" s="29">
        <v>147</v>
      </c>
      <c r="B155" s="22" t="s">
        <v>448</v>
      </c>
      <c r="C155" s="22" t="s">
        <v>621</v>
      </c>
      <c r="D155" s="23" t="s">
        <v>56</v>
      </c>
      <c r="E155" s="25" t="s">
        <v>741</v>
      </c>
      <c r="F155" s="27" t="s">
        <v>283</v>
      </c>
      <c r="G155" s="46" t="s">
        <v>299</v>
      </c>
      <c r="H155" s="47">
        <v>44137</v>
      </c>
      <c r="I155" s="47">
        <v>45232</v>
      </c>
      <c r="J155" s="39">
        <v>69680</v>
      </c>
      <c r="K155" s="56">
        <f t="shared" si="8"/>
        <v>1999.816</v>
      </c>
      <c r="L155" s="48">
        <v>4431.0200000000004</v>
      </c>
      <c r="M155" s="56">
        <f t="shared" si="6"/>
        <v>2118.2719999999999</v>
      </c>
      <c r="N155" s="48">
        <v>0</v>
      </c>
      <c r="O155" s="56">
        <f t="shared" si="7"/>
        <v>61130.891999999993</v>
      </c>
      <c r="P155"/>
      <c r="Q155"/>
      <c r="R155"/>
      <c r="S155"/>
    </row>
    <row r="156" spans="1:19" s="17" customFormat="1" x14ac:dyDescent="0.25">
      <c r="A156" s="42">
        <v>148</v>
      </c>
      <c r="B156" s="22" t="s">
        <v>449</v>
      </c>
      <c r="C156" s="22" t="s">
        <v>622</v>
      </c>
      <c r="D156" s="23" t="s">
        <v>56</v>
      </c>
      <c r="E156" s="41" t="s">
        <v>742</v>
      </c>
      <c r="F156" s="27" t="s">
        <v>285</v>
      </c>
      <c r="G156" s="46" t="s">
        <v>299</v>
      </c>
      <c r="H156" s="47">
        <v>44256</v>
      </c>
      <c r="I156" s="47">
        <v>45352</v>
      </c>
      <c r="J156" s="38">
        <v>65018.43</v>
      </c>
      <c r="K156" s="56">
        <f t="shared" si="8"/>
        <v>1866.028941</v>
      </c>
      <c r="L156" s="48">
        <v>4431.0200000000004</v>
      </c>
      <c r="M156" s="56">
        <f t="shared" si="6"/>
        <v>1976.5602719999999</v>
      </c>
      <c r="N156" s="48">
        <v>1325.32</v>
      </c>
      <c r="O156" s="56">
        <f t="shared" si="7"/>
        <v>55419.500787000004</v>
      </c>
      <c r="P156"/>
      <c r="Q156"/>
      <c r="R156"/>
      <c r="S156"/>
    </row>
    <row r="157" spans="1:19" s="17" customFormat="1" x14ac:dyDescent="0.25">
      <c r="A157" s="42">
        <v>149</v>
      </c>
      <c r="B157" s="22" t="s">
        <v>450</v>
      </c>
      <c r="C157" s="22" t="s">
        <v>623</v>
      </c>
      <c r="D157" s="23" t="s">
        <v>56</v>
      </c>
      <c r="E157" s="25" t="s">
        <v>743</v>
      </c>
      <c r="F157" s="27" t="s">
        <v>286</v>
      </c>
      <c r="G157" s="46" t="s">
        <v>299</v>
      </c>
      <c r="H157" s="52">
        <v>44242</v>
      </c>
      <c r="I157" s="52">
        <v>45337</v>
      </c>
      <c r="J157" s="38">
        <v>69663.100000000006</v>
      </c>
      <c r="K157" s="56">
        <f t="shared" si="8"/>
        <v>1999.3309700000002</v>
      </c>
      <c r="L157" s="48">
        <v>5305.05</v>
      </c>
      <c r="M157" s="56">
        <f t="shared" si="6"/>
        <v>2117.7582400000001</v>
      </c>
      <c r="N157" s="48">
        <v>0</v>
      </c>
      <c r="O157" s="56">
        <f t="shared" si="7"/>
        <v>60240.960790000005</v>
      </c>
      <c r="P157"/>
      <c r="Q157"/>
      <c r="R157"/>
      <c r="S157"/>
    </row>
    <row r="158" spans="1:19" s="17" customFormat="1" x14ac:dyDescent="0.25">
      <c r="A158" s="42">
        <v>150</v>
      </c>
      <c r="B158" s="22" t="s">
        <v>451</v>
      </c>
      <c r="C158" s="22" t="s">
        <v>624</v>
      </c>
      <c r="D158" s="23" t="s">
        <v>56</v>
      </c>
      <c r="E158" s="25" t="s">
        <v>744</v>
      </c>
      <c r="F158" s="27" t="s">
        <v>286</v>
      </c>
      <c r="G158" s="46" t="s">
        <v>299</v>
      </c>
      <c r="H158" s="47">
        <v>44256</v>
      </c>
      <c r="I158" s="47">
        <v>45170</v>
      </c>
      <c r="J158" s="38">
        <v>69633.100000000006</v>
      </c>
      <c r="K158" s="56">
        <f t="shared" si="8"/>
        <v>1998.4699700000001</v>
      </c>
      <c r="L158" s="48">
        <v>5299.41</v>
      </c>
      <c r="M158" s="56">
        <f t="shared" si="6"/>
        <v>2116.8462400000003</v>
      </c>
      <c r="N158" s="48">
        <v>0</v>
      </c>
      <c r="O158" s="56">
        <f t="shared" si="7"/>
        <v>60218.373789999998</v>
      </c>
      <c r="P158"/>
      <c r="Q158"/>
      <c r="R158"/>
      <c r="S158"/>
    </row>
    <row r="159" spans="1:19" s="17" customFormat="1" x14ac:dyDescent="0.25">
      <c r="A159" s="29">
        <v>151</v>
      </c>
      <c r="B159" s="22" t="s">
        <v>452</v>
      </c>
      <c r="C159" s="22" t="s">
        <v>625</v>
      </c>
      <c r="D159" s="23" t="s">
        <v>56</v>
      </c>
      <c r="E159" s="41" t="s">
        <v>745</v>
      </c>
      <c r="F159" s="27" t="s">
        <v>276</v>
      </c>
      <c r="G159" s="46" t="s">
        <v>299</v>
      </c>
      <c r="H159" s="47">
        <v>39539</v>
      </c>
      <c r="I159" s="47">
        <v>45383</v>
      </c>
      <c r="J159" s="38">
        <v>77402.92</v>
      </c>
      <c r="K159" s="56">
        <f t="shared" si="8"/>
        <v>2221.463804</v>
      </c>
      <c r="L159" s="48">
        <v>6790.04</v>
      </c>
      <c r="M159" s="56">
        <f t="shared" si="6"/>
        <v>2353.0487680000001</v>
      </c>
      <c r="N159" s="48">
        <v>0</v>
      </c>
      <c r="O159" s="56">
        <f t="shared" si="7"/>
        <v>66038.367428000012</v>
      </c>
      <c r="P159"/>
      <c r="Q159"/>
      <c r="R159"/>
      <c r="S159"/>
    </row>
    <row r="160" spans="1:19" s="17" customFormat="1" x14ac:dyDescent="0.25">
      <c r="A160" s="42">
        <v>152</v>
      </c>
      <c r="B160" s="22" t="s">
        <v>453</v>
      </c>
      <c r="C160" s="22" t="s">
        <v>626</v>
      </c>
      <c r="D160" s="23" t="s">
        <v>56</v>
      </c>
      <c r="E160" s="25" t="s">
        <v>746</v>
      </c>
      <c r="F160" s="27" t="s">
        <v>276</v>
      </c>
      <c r="G160" s="46" t="s">
        <v>299</v>
      </c>
      <c r="H160" s="47">
        <v>40991</v>
      </c>
      <c r="I160" s="47">
        <v>45374</v>
      </c>
      <c r="J160" s="38">
        <v>18886.560000000001</v>
      </c>
      <c r="K160" s="56">
        <f t="shared" si="8"/>
        <v>542.04427199999998</v>
      </c>
      <c r="L160" s="48">
        <v>0</v>
      </c>
      <c r="M160" s="56">
        <f t="shared" si="6"/>
        <v>574.15142400000002</v>
      </c>
      <c r="N160" s="48">
        <v>0</v>
      </c>
      <c r="O160" s="56">
        <f t="shared" si="7"/>
        <v>17770.364304000002</v>
      </c>
      <c r="P160"/>
      <c r="Q160"/>
      <c r="R160"/>
      <c r="S160"/>
    </row>
    <row r="161" spans="1:19" s="17" customFormat="1" x14ac:dyDescent="0.25">
      <c r="A161" s="42">
        <v>153</v>
      </c>
      <c r="B161" s="50" t="s">
        <v>454</v>
      </c>
      <c r="C161" s="50" t="s">
        <v>627</v>
      </c>
      <c r="D161" s="29" t="s">
        <v>56</v>
      </c>
      <c r="E161" s="33" t="s">
        <v>746</v>
      </c>
      <c r="F161" s="33" t="s">
        <v>276</v>
      </c>
      <c r="G161" s="46" t="s">
        <v>299</v>
      </c>
      <c r="H161" s="47">
        <v>39569</v>
      </c>
      <c r="I161" s="47">
        <v>45047</v>
      </c>
      <c r="J161" s="48">
        <v>69663.100000000006</v>
      </c>
      <c r="K161" s="56">
        <f t="shared" si="8"/>
        <v>1999.3309700000002</v>
      </c>
      <c r="L161" s="48">
        <v>4989.5600000000004</v>
      </c>
      <c r="M161" s="56">
        <f t="shared" si="6"/>
        <v>2117.7582400000001</v>
      </c>
      <c r="N161" s="48">
        <v>1577.45</v>
      </c>
      <c r="O161" s="56">
        <f t="shared" si="7"/>
        <v>58979.000790000013</v>
      </c>
      <c r="P161"/>
      <c r="Q161"/>
      <c r="R161"/>
      <c r="S161"/>
    </row>
    <row r="162" spans="1:19" s="17" customFormat="1" x14ac:dyDescent="0.25">
      <c r="A162" s="42">
        <v>154</v>
      </c>
      <c r="B162" s="50" t="s">
        <v>455</v>
      </c>
      <c r="C162" s="50" t="s">
        <v>628</v>
      </c>
      <c r="D162" s="29" t="s">
        <v>56</v>
      </c>
      <c r="E162" s="33" t="s">
        <v>746</v>
      </c>
      <c r="F162" s="33" t="s">
        <v>276</v>
      </c>
      <c r="G162" s="46" t="s">
        <v>299</v>
      </c>
      <c r="H162" s="47">
        <v>39904</v>
      </c>
      <c r="I162" s="47">
        <v>45383</v>
      </c>
      <c r="J162" s="48">
        <v>69663.100000000006</v>
      </c>
      <c r="K162" s="56">
        <f t="shared" si="8"/>
        <v>1999.3309700000002</v>
      </c>
      <c r="L162" s="48">
        <v>4358.58</v>
      </c>
      <c r="M162" s="56">
        <f t="shared" si="6"/>
        <v>2117.7582400000001</v>
      </c>
      <c r="N162" s="48">
        <v>1577.45</v>
      </c>
      <c r="O162" s="56">
        <f t="shared" si="7"/>
        <v>59609.980790000009</v>
      </c>
      <c r="P162"/>
      <c r="Q162"/>
      <c r="R162"/>
      <c r="S162"/>
    </row>
    <row r="163" spans="1:19" s="17" customFormat="1" x14ac:dyDescent="0.25">
      <c r="A163" s="29">
        <v>155</v>
      </c>
      <c r="B163" s="50" t="s">
        <v>456</v>
      </c>
      <c r="C163" s="50" t="s">
        <v>629</v>
      </c>
      <c r="D163" s="29" t="s">
        <v>56</v>
      </c>
      <c r="E163" s="33" t="s">
        <v>746</v>
      </c>
      <c r="F163" s="33" t="s">
        <v>276</v>
      </c>
      <c r="G163" s="46" t="s">
        <v>299</v>
      </c>
      <c r="H163" s="47">
        <v>40422</v>
      </c>
      <c r="I163" s="47">
        <v>45170</v>
      </c>
      <c r="J163" s="48">
        <v>69663.100000000006</v>
      </c>
      <c r="K163" s="56">
        <f t="shared" si="8"/>
        <v>1999.3309700000002</v>
      </c>
      <c r="L163" s="48">
        <v>5305.05</v>
      </c>
      <c r="M163" s="56">
        <f t="shared" si="6"/>
        <v>2117.7582400000001</v>
      </c>
      <c r="N163" s="48">
        <v>0</v>
      </c>
      <c r="O163" s="56">
        <f t="shared" si="7"/>
        <v>60240.960790000005</v>
      </c>
      <c r="P163"/>
      <c r="Q163"/>
      <c r="R163"/>
      <c r="S163"/>
    </row>
    <row r="164" spans="1:19" s="17" customFormat="1" x14ac:dyDescent="0.25">
      <c r="A164" s="42">
        <v>156</v>
      </c>
      <c r="B164" s="50" t="s">
        <v>457</v>
      </c>
      <c r="C164" s="50" t="s">
        <v>630</v>
      </c>
      <c r="D164" s="29" t="s">
        <v>56</v>
      </c>
      <c r="E164" s="33" t="s">
        <v>746</v>
      </c>
      <c r="F164" s="33" t="s">
        <v>276</v>
      </c>
      <c r="G164" s="46" t="s">
        <v>299</v>
      </c>
      <c r="H164" s="47">
        <v>39539</v>
      </c>
      <c r="I164" s="47">
        <v>45383</v>
      </c>
      <c r="J164" s="48">
        <v>69663.100000000006</v>
      </c>
      <c r="K164" s="56">
        <f t="shared" si="8"/>
        <v>1999.3309700000002</v>
      </c>
      <c r="L164" s="48">
        <v>5305.05</v>
      </c>
      <c r="M164" s="56">
        <f t="shared" si="6"/>
        <v>2117.7582400000001</v>
      </c>
      <c r="N164" s="48">
        <v>0</v>
      </c>
      <c r="O164" s="56">
        <f t="shared" si="7"/>
        <v>60240.960790000005</v>
      </c>
      <c r="P164"/>
      <c r="Q164"/>
      <c r="R164"/>
      <c r="S164"/>
    </row>
    <row r="165" spans="1:19" s="17" customFormat="1" x14ac:dyDescent="0.25">
      <c r="A165" s="42">
        <v>157</v>
      </c>
      <c r="B165" s="50" t="s">
        <v>458</v>
      </c>
      <c r="C165" s="50" t="s">
        <v>631</v>
      </c>
      <c r="D165" s="29" t="s">
        <v>56</v>
      </c>
      <c r="E165" s="33" t="s">
        <v>746</v>
      </c>
      <c r="F165" s="33" t="s">
        <v>276</v>
      </c>
      <c r="G165" s="46" t="s">
        <v>299</v>
      </c>
      <c r="H165" s="47">
        <v>39722</v>
      </c>
      <c r="I165" s="47">
        <v>45200</v>
      </c>
      <c r="J165" s="48">
        <v>69663.100000000006</v>
      </c>
      <c r="K165" s="56">
        <f t="shared" si="8"/>
        <v>1999.3309700000002</v>
      </c>
      <c r="L165" s="48">
        <v>5305.05</v>
      </c>
      <c r="M165" s="56">
        <f t="shared" si="6"/>
        <v>2117.7582400000001</v>
      </c>
      <c r="N165" s="48">
        <v>0</v>
      </c>
      <c r="O165" s="56">
        <f t="shared" si="7"/>
        <v>60240.960790000005</v>
      </c>
      <c r="P165"/>
      <c r="Q165"/>
      <c r="R165"/>
      <c r="S165"/>
    </row>
    <row r="166" spans="1:19" s="17" customFormat="1" x14ac:dyDescent="0.25">
      <c r="A166" s="42">
        <v>158</v>
      </c>
      <c r="B166" s="50" t="s">
        <v>459</v>
      </c>
      <c r="C166" s="50" t="s">
        <v>632</v>
      </c>
      <c r="D166" s="29" t="s">
        <v>56</v>
      </c>
      <c r="E166" s="33" t="s">
        <v>746</v>
      </c>
      <c r="F166" s="33" t="s">
        <v>276</v>
      </c>
      <c r="G166" s="46" t="s">
        <v>299</v>
      </c>
      <c r="H166" s="47">
        <v>43891</v>
      </c>
      <c r="I166" s="47">
        <v>45352</v>
      </c>
      <c r="J166" s="48">
        <v>69663.100000000006</v>
      </c>
      <c r="K166" s="56">
        <f t="shared" si="8"/>
        <v>1999.3309700000002</v>
      </c>
      <c r="L166" s="48">
        <v>5305.05</v>
      </c>
      <c r="M166" s="56">
        <f t="shared" si="6"/>
        <v>2117.7582400000001</v>
      </c>
      <c r="N166" s="48">
        <v>0</v>
      </c>
      <c r="O166" s="56">
        <f t="shared" si="7"/>
        <v>60240.960790000005</v>
      </c>
      <c r="P166"/>
      <c r="Q166"/>
      <c r="R166"/>
      <c r="S166"/>
    </row>
    <row r="167" spans="1:19" s="17" customFormat="1" x14ac:dyDescent="0.25">
      <c r="A167" s="29">
        <v>159</v>
      </c>
      <c r="B167" s="50" t="s">
        <v>391</v>
      </c>
      <c r="C167" s="50" t="s">
        <v>633</v>
      </c>
      <c r="D167" s="29" t="s">
        <v>55</v>
      </c>
      <c r="E167" s="33" t="s">
        <v>747</v>
      </c>
      <c r="F167" s="33" t="s">
        <v>276</v>
      </c>
      <c r="G167" s="46" t="s">
        <v>299</v>
      </c>
      <c r="H167" s="47">
        <v>44927</v>
      </c>
      <c r="I167" s="47">
        <v>45108</v>
      </c>
      <c r="J167" s="48">
        <v>69663.100000000006</v>
      </c>
      <c r="K167" s="56">
        <f t="shared" si="8"/>
        <v>1999.3309700000002</v>
      </c>
      <c r="L167" s="48">
        <v>5305.05</v>
      </c>
      <c r="M167" s="56">
        <f t="shared" si="6"/>
        <v>2117.7582400000001</v>
      </c>
      <c r="N167" s="48"/>
      <c r="O167" s="56">
        <f t="shared" si="7"/>
        <v>60240.960790000005</v>
      </c>
      <c r="P167"/>
      <c r="Q167"/>
      <c r="R167"/>
      <c r="S167"/>
    </row>
    <row r="168" spans="1:19" s="17" customFormat="1" ht="30" x14ac:dyDescent="0.25">
      <c r="A168" s="42">
        <v>160</v>
      </c>
      <c r="B168" s="22" t="s">
        <v>460</v>
      </c>
      <c r="C168" s="22" t="s">
        <v>634</v>
      </c>
      <c r="D168" s="23" t="s">
        <v>55</v>
      </c>
      <c r="E168" s="33" t="s">
        <v>748</v>
      </c>
      <c r="F168" s="27" t="s">
        <v>277</v>
      </c>
      <c r="G168" s="46" t="s">
        <v>299</v>
      </c>
      <c r="H168" s="47">
        <v>39722</v>
      </c>
      <c r="I168" s="47">
        <v>45200</v>
      </c>
      <c r="J168" s="38">
        <v>77402.92</v>
      </c>
      <c r="K168" s="56">
        <f t="shared" si="8"/>
        <v>2221.463804</v>
      </c>
      <c r="L168" s="48">
        <v>6790.04</v>
      </c>
      <c r="M168" s="56">
        <f t="shared" si="6"/>
        <v>2353.0487680000001</v>
      </c>
      <c r="N168" s="48">
        <v>0</v>
      </c>
      <c r="O168" s="56">
        <f t="shared" si="7"/>
        <v>66038.367428000012</v>
      </c>
      <c r="P168"/>
      <c r="Q168"/>
      <c r="R168"/>
      <c r="S168"/>
    </row>
    <row r="169" spans="1:19" s="17" customFormat="1" x14ac:dyDescent="0.25">
      <c r="A169" s="42">
        <v>161</v>
      </c>
      <c r="B169" s="22" t="s">
        <v>461</v>
      </c>
      <c r="C169" s="22" t="s">
        <v>635</v>
      </c>
      <c r="D169" s="23" t="s">
        <v>55</v>
      </c>
      <c r="E169" s="33" t="s">
        <v>749</v>
      </c>
      <c r="F169" s="27" t="s">
        <v>277</v>
      </c>
      <c r="G169" s="46" t="s">
        <v>299</v>
      </c>
      <c r="H169" s="47">
        <v>43525</v>
      </c>
      <c r="I169" s="47">
        <v>45352</v>
      </c>
      <c r="J169" s="38">
        <v>20000</v>
      </c>
      <c r="K169" s="56">
        <f t="shared" si="8"/>
        <v>574</v>
      </c>
      <c r="L169" s="48">
        <v>0</v>
      </c>
      <c r="M169" s="56">
        <f t="shared" si="6"/>
        <v>608</v>
      </c>
      <c r="N169" s="48">
        <v>0</v>
      </c>
      <c r="O169" s="56">
        <f t="shared" si="7"/>
        <v>18818</v>
      </c>
      <c r="P169"/>
      <c r="Q169"/>
      <c r="R169"/>
      <c r="S169"/>
    </row>
    <row r="170" spans="1:19" s="17" customFormat="1" x14ac:dyDescent="0.25">
      <c r="A170" s="42">
        <v>162</v>
      </c>
      <c r="B170" s="22" t="s">
        <v>462</v>
      </c>
      <c r="C170" s="22" t="s">
        <v>636</v>
      </c>
      <c r="D170" s="23" t="s">
        <v>56</v>
      </c>
      <c r="E170" s="33" t="s">
        <v>750</v>
      </c>
      <c r="F170" s="27" t="s">
        <v>277</v>
      </c>
      <c r="G170" s="46" t="s">
        <v>299</v>
      </c>
      <c r="H170" s="47">
        <v>43525</v>
      </c>
      <c r="I170" s="47">
        <v>44986</v>
      </c>
      <c r="J170" s="38">
        <v>20000</v>
      </c>
      <c r="K170" s="56">
        <f t="shared" si="8"/>
        <v>574</v>
      </c>
      <c r="L170" s="48">
        <v>0</v>
      </c>
      <c r="M170" s="56">
        <f t="shared" si="6"/>
        <v>608</v>
      </c>
      <c r="N170" s="48">
        <v>1577.45</v>
      </c>
      <c r="O170" s="56">
        <f t="shared" si="7"/>
        <v>17240.55</v>
      </c>
      <c r="P170"/>
      <c r="Q170"/>
      <c r="R170"/>
      <c r="S170"/>
    </row>
    <row r="171" spans="1:19" s="17" customFormat="1" x14ac:dyDescent="0.25">
      <c r="A171" s="29">
        <v>163</v>
      </c>
      <c r="B171" s="50" t="s">
        <v>463</v>
      </c>
      <c r="C171" s="50" t="s">
        <v>637</v>
      </c>
      <c r="D171" s="29" t="s">
        <v>55</v>
      </c>
      <c r="E171" s="33" t="s">
        <v>751</v>
      </c>
      <c r="F171" s="33" t="s">
        <v>277</v>
      </c>
      <c r="G171" s="46" t="s">
        <v>299</v>
      </c>
      <c r="H171" s="47">
        <v>40001</v>
      </c>
      <c r="I171" s="47">
        <v>45114</v>
      </c>
      <c r="J171" s="48">
        <v>86336.9</v>
      </c>
      <c r="K171" s="56">
        <f t="shared" si="8"/>
        <v>2477.8690299999998</v>
      </c>
      <c r="L171" s="48">
        <v>8891.5400000000009</v>
      </c>
      <c r="M171" s="56">
        <f t="shared" si="6"/>
        <v>2624.64176</v>
      </c>
      <c r="N171" s="48">
        <v>25482.04</v>
      </c>
      <c r="O171" s="56">
        <f t="shared" si="7"/>
        <v>46860.809209999985</v>
      </c>
      <c r="P171"/>
      <c r="Q171"/>
      <c r="R171"/>
      <c r="S171"/>
    </row>
    <row r="172" spans="1:19" s="17" customFormat="1" ht="30" x14ac:dyDescent="0.25">
      <c r="A172" s="42">
        <v>164</v>
      </c>
      <c r="B172" s="50" t="s">
        <v>464</v>
      </c>
      <c r="C172" s="50" t="s">
        <v>638</v>
      </c>
      <c r="D172" s="29" t="s">
        <v>55</v>
      </c>
      <c r="E172" s="33" t="s">
        <v>752</v>
      </c>
      <c r="F172" s="33" t="s">
        <v>277</v>
      </c>
      <c r="G172" s="46" t="s">
        <v>299</v>
      </c>
      <c r="H172" s="47">
        <v>40695</v>
      </c>
      <c r="I172" s="47">
        <v>45078</v>
      </c>
      <c r="J172" s="48">
        <v>69663.100000000006</v>
      </c>
      <c r="K172" s="56">
        <f t="shared" si="8"/>
        <v>1999.3309700000002</v>
      </c>
      <c r="L172" s="48">
        <v>5305.05</v>
      </c>
      <c r="M172" s="56">
        <f t="shared" si="6"/>
        <v>2117.7582400000001</v>
      </c>
      <c r="N172" s="48">
        <v>0</v>
      </c>
      <c r="O172" s="56">
        <f t="shared" si="7"/>
        <v>60240.960790000005</v>
      </c>
      <c r="P172"/>
      <c r="Q172"/>
      <c r="R172"/>
      <c r="S172"/>
    </row>
    <row r="173" spans="1:19" s="17" customFormat="1" x14ac:dyDescent="0.25">
      <c r="A173" s="42">
        <v>165</v>
      </c>
      <c r="B173" s="50" t="s">
        <v>465</v>
      </c>
      <c r="C173" s="50" t="s">
        <v>639</v>
      </c>
      <c r="D173" s="29" t="s">
        <v>55</v>
      </c>
      <c r="E173" s="33" t="s">
        <v>753</v>
      </c>
      <c r="F173" s="33" t="s">
        <v>277</v>
      </c>
      <c r="G173" s="46" t="s">
        <v>299</v>
      </c>
      <c r="H173" s="47">
        <v>44409</v>
      </c>
      <c r="I173" s="47">
        <v>45139</v>
      </c>
      <c r="J173" s="48">
        <v>69662.63</v>
      </c>
      <c r="K173" s="56">
        <f t="shared" si="8"/>
        <v>1999.317481</v>
      </c>
      <c r="L173" s="48">
        <v>5304.96</v>
      </c>
      <c r="M173" s="56">
        <f t="shared" si="6"/>
        <v>2117.7439520000003</v>
      </c>
      <c r="N173" s="48">
        <v>0</v>
      </c>
      <c r="O173" s="56">
        <f t="shared" si="7"/>
        <v>60240.608567000003</v>
      </c>
      <c r="P173"/>
      <c r="Q173"/>
      <c r="R173"/>
      <c r="S173"/>
    </row>
    <row r="174" spans="1:19" s="17" customFormat="1" ht="30" x14ac:dyDescent="0.25">
      <c r="A174" s="42">
        <v>166</v>
      </c>
      <c r="B174" s="22" t="s">
        <v>466</v>
      </c>
      <c r="C174" s="22" t="s">
        <v>640</v>
      </c>
      <c r="D174" s="23" t="s">
        <v>55</v>
      </c>
      <c r="E174" s="33" t="s">
        <v>754</v>
      </c>
      <c r="F174" s="27" t="s">
        <v>278</v>
      </c>
      <c r="G174" s="46" t="s">
        <v>299</v>
      </c>
      <c r="H174" s="49">
        <v>39539</v>
      </c>
      <c r="I174" s="49">
        <v>45383</v>
      </c>
      <c r="J174" s="48">
        <v>77402.92</v>
      </c>
      <c r="K174" s="56">
        <f t="shared" si="8"/>
        <v>2221.463804</v>
      </c>
      <c r="L174" s="48">
        <v>6790.04</v>
      </c>
      <c r="M174" s="56">
        <f t="shared" si="6"/>
        <v>2353.0487680000001</v>
      </c>
      <c r="N174" s="48">
        <v>0</v>
      </c>
      <c r="O174" s="56">
        <f t="shared" si="7"/>
        <v>66038.367428000012</v>
      </c>
      <c r="P174"/>
      <c r="Q174"/>
      <c r="R174"/>
      <c r="S174"/>
    </row>
    <row r="175" spans="1:19" s="17" customFormat="1" x14ac:dyDescent="0.25">
      <c r="A175" s="29">
        <v>167</v>
      </c>
      <c r="B175" s="22" t="s">
        <v>467</v>
      </c>
      <c r="C175" s="22" t="s">
        <v>641</v>
      </c>
      <c r="D175" s="23" t="s">
        <v>55</v>
      </c>
      <c r="E175" s="33" t="s">
        <v>755</v>
      </c>
      <c r="F175" s="27" t="s">
        <v>278</v>
      </c>
      <c r="G175" s="46" t="s">
        <v>299</v>
      </c>
      <c r="H175" s="47">
        <v>39569</v>
      </c>
      <c r="I175" s="47">
        <v>45047</v>
      </c>
      <c r="J175" s="48">
        <v>11272.02</v>
      </c>
      <c r="K175" s="56">
        <f t="shared" si="8"/>
        <v>323.50697400000001</v>
      </c>
      <c r="L175" s="48">
        <v>0</v>
      </c>
      <c r="M175" s="56">
        <f t="shared" si="6"/>
        <v>342.66940800000003</v>
      </c>
      <c r="N175" s="48">
        <v>0</v>
      </c>
      <c r="O175" s="56">
        <f t="shared" si="7"/>
        <v>10605.843618000001</v>
      </c>
      <c r="P175"/>
      <c r="Q175"/>
      <c r="R175"/>
      <c r="S175"/>
    </row>
    <row r="176" spans="1:19" s="17" customFormat="1" x14ac:dyDescent="0.25">
      <c r="A176" s="42">
        <v>168</v>
      </c>
      <c r="B176" s="22" t="s">
        <v>468</v>
      </c>
      <c r="C176" s="22" t="s">
        <v>642</v>
      </c>
      <c r="D176" s="23" t="s">
        <v>56</v>
      </c>
      <c r="E176" s="33" t="s">
        <v>756</v>
      </c>
      <c r="F176" s="27" t="s">
        <v>278</v>
      </c>
      <c r="G176" s="46" t="s">
        <v>299</v>
      </c>
      <c r="H176" s="49">
        <v>39661</v>
      </c>
      <c r="I176" s="49">
        <v>45139</v>
      </c>
      <c r="J176" s="48">
        <v>5335.47</v>
      </c>
      <c r="K176" s="56">
        <f t="shared" si="8"/>
        <v>153.12798900000001</v>
      </c>
      <c r="L176" s="48">
        <v>0</v>
      </c>
      <c r="M176" s="56">
        <f t="shared" si="6"/>
        <v>162.19828800000002</v>
      </c>
      <c r="N176" s="48">
        <v>0</v>
      </c>
      <c r="O176" s="56">
        <f t="shared" si="7"/>
        <v>5020.143723000001</v>
      </c>
      <c r="P176"/>
      <c r="Q176"/>
      <c r="R176"/>
      <c r="S176"/>
    </row>
    <row r="177" spans="1:19" s="17" customFormat="1" ht="30" x14ac:dyDescent="0.25">
      <c r="A177" s="42">
        <v>169</v>
      </c>
      <c r="B177" s="22" t="s">
        <v>469</v>
      </c>
      <c r="C177" s="22" t="s">
        <v>643</v>
      </c>
      <c r="D177" s="23" t="s">
        <v>56</v>
      </c>
      <c r="E177" s="33" t="s">
        <v>757</v>
      </c>
      <c r="F177" s="27" t="s">
        <v>278</v>
      </c>
      <c r="G177" s="46" t="s">
        <v>299</v>
      </c>
      <c r="H177" s="47">
        <v>41095</v>
      </c>
      <c r="I177" s="47">
        <v>45112</v>
      </c>
      <c r="J177" s="48">
        <v>5066.57</v>
      </c>
      <c r="K177" s="56">
        <f t="shared" si="8"/>
        <v>145.41055899999998</v>
      </c>
      <c r="L177" s="48">
        <v>0</v>
      </c>
      <c r="M177" s="56">
        <f t="shared" si="6"/>
        <v>154.02372799999998</v>
      </c>
      <c r="N177" s="48">
        <v>0</v>
      </c>
      <c r="O177" s="56">
        <f t="shared" si="7"/>
        <v>4767.1357129999997</v>
      </c>
      <c r="P177"/>
      <c r="Q177"/>
      <c r="R177"/>
      <c r="S177"/>
    </row>
    <row r="178" spans="1:19" s="17" customFormat="1" x14ac:dyDescent="0.25">
      <c r="A178" s="42">
        <v>170</v>
      </c>
      <c r="B178" s="22" t="s">
        <v>470</v>
      </c>
      <c r="C178" s="22" t="s">
        <v>644</v>
      </c>
      <c r="D178" s="23" t="s">
        <v>56</v>
      </c>
      <c r="E178" s="33" t="s">
        <v>758</v>
      </c>
      <c r="F178" s="27" t="s">
        <v>278</v>
      </c>
      <c r="G178" s="46" t="s">
        <v>299</v>
      </c>
      <c r="H178" s="47">
        <v>40056</v>
      </c>
      <c r="I178" s="47">
        <v>45169</v>
      </c>
      <c r="J178" s="48">
        <v>11272.04</v>
      </c>
      <c r="K178" s="56">
        <f t="shared" si="8"/>
        <v>323.50754800000004</v>
      </c>
      <c r="L178" s="48">
        <v>0</v>
      </c>
      <c r="M178" s="56">
        <f t="shared" si="6"/>
        <v>342.67001600000003</v>
      </c>
      <c r="N178" s="48">
        <v>0</v>
      </c>
      <c r="O178" s="56">
        <f t="shared" si="7"/>
        <v>10605.862436000001</v>
      </c>
      <c r="P178"/>
      <c r="Q178"/>
      <c r="R178"/>
      <c r="S178"/>
    </row>
    <row r="179" spans="1:19" s="17" customFormat="1" x14ac:dyDescent="0.25">
      <c r="A179" s="29">
        <v>171</v>
      </c>
      <c r="B179" s="22" t="s">
        <v>471</v>
      </c>
      <c r="C179" s="22" t="s">
        <v>645</v>
      </c>
      <c r="D179" s="23" t="s">
        <v>56</v>
      </c>
      <c r="E179" s="33" t="s">
        <v>759</v>
      </c>
      <c r="F179" s="27" t="s">
        <v>278</v>
      </c>
      <c r="G179" s="46" t="s">
        <v>299</v>
      </c>
      <c r="H179" s="52">
        <v>44256</v>
      </c>
      <c r="I179" s="52">
        <v>45170</v>
      </c>
      <c r="J179" s="48">
        <v>50014.18</v>
      </c>
      <c r="K179" s="56">
        <f t="shared" si="8"/>
        <v>1435.406966</v>
      </c>
      <c r="L179" s="48">
        <v>1856</v>
      </c>
      <c r="M179" s="56">
        <f t="shared" si="6"/>
        <v>1520.4310720000001</v>
      </c>
      <c r="N179" s="48">
        <v>0</v>
      </c>
      <c r="O179" s="56">
        <f t="shared" si="7"/>
        <v>45202.341961999999</v>
      </c>
      <c r="P179"/>
      <c r="Q179"/>
      <c r="R179"/>
      <c r="S179"/>
    </row>
    <row r="180" spans="1:19" s="17" customFormat="1" ht="30" x14ac:dyDescent="0.25">
      <c r="A180" s="42">
        <v>172</v>
      </c>
      <c r="B180" s="50" t="s">
        <v>472</v>
      </c>
      <c r="C180" s="50" t="s">
        <v>646</v>
      </c>
      <c r="D180" s="29" t="s">
        <v>56</v>
      </c>
      <c r="E180" s="33" t="s">
        <v>760</v>
      </c>
      <c r="F180" s="27" t="s">
        <v>278</v>
      </c>
      <c r="G180" s="46" t="s">
        <v>299</v>
      </c>
      <c r="H180" s="47">
        <v>39615</v>
      </c>
      <c r="I180" s="47">
        <v>45093</v>
      </c>
      <c r="J180" s="48">
        <v>69662.63</v>
      </c>
      <c r="K180" s="56">
        <f t="shared" si="8"/>
        <v>1999.317481</v>
      </c>
      <c r="L180" s="48">
        <v>5304.96</v>
      </c>
      <c r="M180" s="56">
        <f t="shared" si="6"/>
        <v>2117.7439520000003</v>
      </c>
      <c r="N180" s="48">
        <v>0</v>
      </c>
      <c r="O180" s="56">
        <f t="shared" si="7"/>
        <v>60240.608567000003</v>
      </c>
      <c r="P180"/>
      <c r="Q180"/>
      <c r="R180"/>
      <c r="S180"/>
    </row>
    <row r="181" spans="1:19" s="17" customFormat="1" x14ac:dyDescent="0.25">
      <c r="A181" s="42">
        <v>173</v>
      </c>
      <c r="B181" s="50" t="s">
        <v>473</v>
      </c>
      <c r="C181" s="50" t="s">
        <v>647</v>
      </c>
      <c r="D181" s="29" t="s">
        <v>55</v>
      </c>
      <c r="E181" s="33" t="s">
        <v>761</v>
      </c>
      <c r="F181" s="27" t="s">
        <v>278</v>
      </c>
      <c r="G181" s="46" t="s">
        <v>299</v>
      </c>
      <c r="H181" s="47">
        <v>39615</v>
      </c>
      <c r="I181" s="47">
        <v>45093</v>
      </c>
      <c r="J181" s="48">
        <v>69662.63</v>
      </c>
      <c r="K181" s="56">
        <f t="shared" si="8"/>
        <v>1999.317481</v>
      </c>
      <c r="L181" s="48">
        <v>5304.96</v>
      </c>
      <c r="M181" s="56">
        <f t="shared" si="6"/>
        <v>2117.7439520000003</v>
      </c>
      <c r="N181" s="48">
        <v>0</v>
      </c>
      <c r="O181" s="56">
        <f t="shared" si="7"/>
        <v>60240.608567000003</v>
      </c>
      <c r="P181"/>
      <c r="Q181"/>
      <c r="R181"/>
      <c r="S181"/>
    </row>
    <row r="182" spans="1:19" s="17" customFormat="1" x14ac:dyDescent="0.25">
      <c r="A182" s="42">
        <v>174</v>
      </c>
      <c r="B182" s="50" t="s">
        <v>474</v>
      </c>
      <c r="C182" s="50" t="s">
        <v>648</v>
      </c>
      <c r="D182" s="29" t="s">
        <v>56</v>
      </c>
      <c r="E182" s="33" t="s">
        <v>756</v>
      </c>
      <c r="F182" s="27" t="s">
        <v>278</v>
      </c>
      <c r="G182" s="46" t="s">
        <v>299</v>
      </c>
      <c r="H182" s="47">
        <v>44927</v>
      </c>
      <c r="I182" s="47">
        <v>45108</v>
      </c>
      <c r="J182" s="48">
        <v>69663.100000000006</v>
      </c>
      <c r="K182" s="56">
        <f t="shared" si="8"/>
        <v>1999.3309700000002</v>
      </c>
      <c r="L182" s="48">
        <v>5305.05</v>
      </c>
      <c r="M182" s="56">
        <f t="shared" si="6"/>
        <v>2117.7582400000001</v>
      </c>
      <c r="N182" s="48"/>
      <c r="O182" s="56">
        <f t="shared" si="7"/>
        <v>60240.960790000005</v>
      </c>
      <c r="P182"/>
      <c r="Q182"/>
      <c r="R182"/>
      <c r="S182"/>
    </row>
    <row r="183" spans="1:19" s="17" customFormat="1" ht="30" x14ac:dyDescent="0.25">
      <c r="A183" s="29">
        <v>175</v>
      </c>
      <c r="B183" s="22" t="s">
        <v>475</v>
      </c>
      <c r="C183" s="22" t="s">
        <v>649</v>
      </c>
      <c r="D183" s="23" t="s">
        <v>55</v>
      </c>
      <c r="E183" s="33" t="s">
        <v>762</v>
      </c>
      <c r="F183" s="27" t="s">
        <v>279</v>
      </c>
      <c r="G183" s="46" t="s">
        <v>299</v>
      </c>
      <c r="H183" s="47">
        <v>39508</v>
      </c>
      <c r="I183" s="47">
        <v>45352</v>
      </c>
      <c r="J183" s="48">
        <v>87664</v>
      </c>
      <c r="K183" s="56">
        <f t="shared" si="8"/>
        <v>2515.9567999999999</v>
      </c>
      <c r="L183" s="48">
        <v>9203.7000000000007</v>
      </c>
      <c r="M183" s="56">
        <f t="shared" si="6"/>
        <v>2664.9856</v>
      </c>
      <c r="N183" s="48">
        <v>0</v>
      </c>
      <c r="O183" s="56">
        <f t="shared" si="7"/>
        <v>73279.357600000003</v>
      </c>
      <c r="P183"/>
      <c r="Q183"/>
      <c r="R183"/>
      <c r="S183"/>
    </row>
    <row r="184" spans="1:19" s="17" customFormat="1" x14ac:dyDescent="0.25">
      <c r="A184" s="42">
        <v>176</v>
      </c>
      <c r="B184" s="22" t="s">
        <v>476</v>
      </c>
      <c r="C184" s="22" t="s">
        <v>650</v>
      </c>
      <c r="D184" s="23" t="s">
        <v>56</v>
      </c>
      <c r="E184" s="33" t="s">
        <v>759</v>
      </c>
      <c r="F184" s="27" t="s">
        <v>279</v>
      </c>
      <c r="G184" s="46" t="s">
        <v>299</v>
      </c>
      <c r="H184" s="47">
        <v>43891</v>
      </c>
      <c r="I184" s="47">
        <v>45352</v>
      </c>
      <c r="J184" s="48">
        <v>65018.43</v>
      </c>
      <c r="K184" s="56">
        <f t="shared" si="8"/>
        <v>1866.028941</v>
      </c>
      <c r="L184" s="48">
        <v>4431.0200000000004</v>
      </c>
      <c r="M184" s="56">
        <f t="shared" si="6"/>
        <v>1976.5602719999999</v>
      </c>
      <c r="N184" s="48">
        <v>0</v>
      </c>
      <c r="O184" s="56">
        <f t="shared" si="7"/>
        <v>56744.820787000004</v>
      </c>
      <c r="P184"/>
      <c r="Q184"/>
      <c r="R184"/>
      <c r="S184"/>
    </row>
    <row r="185" spans="1:19" s="17" customFormat="1" x14ac:dyDescent="0.25">
      <c r="A185" s="42">
        <v>177</v>
      </c>
      <c r="B185" s="22" t="s">
        <v>477</v>
      </c>
      <c r="C185" s="22" t="s">
        <v>651</v>
      </c>
      <c r="D185" s="23" t="s">
        <v>55</v>
      </c>
      <c r="E185" s="33" t="s">
        <v>763</v>
      </c>
      <c r="F185" s="27" t="s">
        <v>279</v>
      </c>
      <c r="G185" s="46" t="s">
        <v>299</v>
      </c>
      <c r="H185" s="47">
        <v>40191</v>
      </c>
      <c r="I185" s="47">
        <v>45304</v>
      </c>
      <c r="J185" s="48">
        <v>51434.5</v>
      </c>
      <c r="K185" s="56">
        <f t="shared" si="8"/>
        <v>1476.1701499999999</v>
      </c>
      <c r="L185" s="48">
        <v>2056.46</v>
      </c>
      <c r="M185" s="56">
        <f t="shared" si="6"/>
        <v>1563.6088</v>
      </c>
      <c r="N185" s="48">
        <v>2008.45</v>
      </c>
      <c r="O185" s="56">
        <f t="shared" si="7"/>
        <v>44329.811050000004</v>
      </c>
      <c r="P185"/>
      <c r="Q185"/>
      <c r="R185"/>
      <c r="S185"/>
    </row>
    <row r="186" spans="1:19" s="17" customFormat="1" x14ac:dyDescent="0.25">
      <c r="A186" s="42">
        <v>178</v>
      </c>
      <c r="B186" s="22" t="s">
        <v>478</v>
      </c>
      <c r="C186" s="22" t="s">
        <v>652</v>
      </c>
      <c r="D186" s="23" t="s">
        <v>55</v>
      </c>
      <c r="E186" s="33" t="s">
        <v>763</v>
      </c>
      <c r="F186" s="27" t="s">
        <v>279</v>
      </c>
      <c r="G186" s="46" t="s">
        <v>299</v>
      </c>
      <c r="H186" s="47">
        <v>42522</v>
      </c>
      <c r="I186" s="47">
        <v>45078</v>
      </c>
      <c r="J186" s="48">
        <v>51434.5</v>
      </c>
      <c r="K186" s="56">
        <f t="shared" si="8"/>
        <v>1476.1701499999999</v>
      </c>
      <c r="L186" s="48">
        <v>2056.46</v>
      </c>
      <c r="M186" s="56">
        <f t="shared" si="6"/>
        <v>1563.6088</v>
      </c>
      <c r="N186" s="48">
        <v>0</v>
      </c>
      <c r="O186" s="56">
        <f t="shared" si="7"/>
        <v>46338.261050000001</v>
      </c>
      <c r="P186"/>
      <c r="Q186"/>
      <c r="R186"/>
      <c r="S186"/>
    </row>
    <row r="187" spans="1:19" s="17" customFormat="1" x14ac:dyDescent="0.25">
      <c r="A187" s="29">
        <v>179</v>
      </c>
      <c r="B187" s="22" t="s">
        <v>479</v>
      </c>
      <c r="C187" s="22" t="s">
        <v>653</v>
      </c>
      <c r="D187" s="23" t="s">
        <v>56</v>
      </c>
      <c r="E187" s="33" t="s">
        <v>763</v>
      </c>
      <c r="F187" s="27" t="s">
        <v>279</v>
      </c>
      <c r="G187" s="46" t="s">
        <v>299</v>
      </c>
      <c r="H187" s="47">
        <v>43891</v>
      </c>
      <c r="I187" s="47">
        <v>45352</v>
      </c>
      <c r="J187" s="48">
        <v>40300</v>
      </c>
      <c r="K187" s="56">
        <f t="shared" si="8"/>
        <v>1156.6099999999999</v>
      </c>
      <c r="L187" s="48">
        <v>484.99</v>
      </c>
      <c r="M187" s="56">
        <f t="shared" si="6"/>
        <v>1225.1199999999999</v>
      </c>
      <c r="N187" s="48">
        <v>0</v>
      </c>
      <c r="O187" s="56">
        <f>+J187-K187-L187-M187-N187</f>
        <v>37433.279999999999</v>
      </c>
      <c r="P187"/>
      <c r="Q187"/>
      <c r="R187"/>
      <c r="S187"/>
    </row>
    <row r="188" spans="1:19" x14ac:dyDescent="0.25">
      <c r="J188" s="18">
        <f>SUM(J9:J187)</f>
        <v>7966512.0899999915</v>
      </c>
      <c r="N188"/>
    </row>
    <row r="189" spans="1:19" x14ac:dyDescent="0.25">
      <c r="J189" s="18"/>
      <c r="N189"/>
    </row>
    <row r="190" spans="1:19" x14ac:dyDescent="0.25">
      <c r="J190" s="18"/>
      <c r="N190"/>
    </row>
    <row r="191" spans="1:19" x14ac:dyDescent="0.25">
      <c r="J191" s="18"/>
      <c r="N191"/>
    </row>
    <row r="192" spans="1:19" x14ac:dyDescent="0.25">
      <c r="J192" s="16"/>
      <c r="N192"/>
    </row>
    <row r="193" spans="14:14" x14ac:dyDescent="0.25">
      <c r="N193"/>
    </row>
    <row r="194" spans="14:14" x14ac:dyDescent="0.25">
      <c r="N194"/>
    </row>
    <row r="195" spans="14:14" x14ac:dyDescent="0.25">
      <c r="N195"/>
    </row>
    <row r="196" spans="14:14" x14ac:dyDescent="0.25">
      <c r="N196"/>
    </row>
    <row r="197" spans="14:14" x14ac:dyDescent="0.25">
      <c r="N197"/>
    </row>
    <row r="198" spans="14:14" x14ac:dyDescent="0.25">
      <c r="N198"/>
    </row>
    <row r="199" spans="14:14" x14ac:dyDescent="0.25">
      <c r="N199"/>
    </row>
    <row r="200" spans="14:14" x14ac:dyDescent="0.25">
      <c r="N200"/>
    </row>
    <row r="201" spans="14:14" x14ac:dyDescent="0.25">
      <c r="N201"/>
    </row>
    <row r="202" spans="14:14" x14ac:dyDescent="0.25">
      <c r="N202"/>
    </row>
    <row r="203" spans="14:14" x14ac:dyDescent="0.25">
      <c r="N203"/>
    </row>
    <row r="204" spans="14:14" x14ac:dyDescent="0.25">
      <c r="N204"/>
    </row>
    <row r="205" spans="14:14" x14ac:dyDescent="0.25">
      <c r="N205"/>
    </row>
  </sheetData>
  <dataValidations count="5">
    <dataValidation type="list" allowBlank="1" showInputMessage="1" showErrorMessage="1" sqref="G5" xr:uid="{00000000-0002-0000-0100-000000000000}">
      <formula1>INDIRECT($D$5)</formula1>
    </dataValidation>
    <dataValidation type="list" allowBlank="1" showInputMessage="1" showErrorMessage="1" sqref="C5" xr:uid="{00000000-0002-0000-0100-000001000000}">
      <formula1>Regiones</formula1>
    </dataValidation>
    <dataValidation type="list" allowBlank="1" showInputMessage="1" showErrorMessage="1" sqref="C6" xr:uid="{00000000-0002-0000-0100-000002000000}">
      <formula1>"2023"</formula1>
    </dataValidation>
    <dataValidation type="list" allowBlank="1" showInputMessage="1" showErrorMessage="1" sqref="G6" xr:uid="{00000000-0002-0000-0100-000003000000}">
      <formula1>Meses</formula1>
    </dataValidation>
    <dataValidation type="list" allowBlank="1" showInputMessage="1" showErrorMessage="1" sqref="D9:D187" xr:uid="{00000000-0002-0000-0100-000004000000}">
      <formula1>Sexos</formula1>
    </dataValidation>
  </dataValidations>
  <pageMargins left="0.7" right="0.7" top="0.75" bottom="0.75" header="0.3" footer="0.3"/>
  <pageSetup scale="4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K189"/>
  <sheetViews>
    <sheetView workbookViewId="0">
      <selection activeCell="B9" sqref="B9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6" t="s">
        <v>68</v>
      </c>
      <c r="G3" s="6" t="s">
        <v>69</v>
      </c>
      <c r="H3" s="6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t="s">
        <v>218</v>
      </c>
      <c r="G4" t="s">
        <v>71</v>
      </c>
      <c r="H4">
        <v>14</v>
      </c>
      <c r="J4">
        <v>2021</v>
      </c>
      <c r="K4" s="10" t="s">
        <v>230</v>
      </c>
    </row>
    <row r="5" spans="1:11" x14ac:dyDescent="0.25">
      <c r="B5" t="s">
        <v>56</v>
      </c>
      <c r="C5" t="s">
        <v>59</v>
      </c>
      <c r="D5" t="s">
        <v>219</v>
      </c>
      <c r="F5" t="s">
        <v>218</v>
      </c>
      <c r="G5" t="s">
        <v>72</v>
      </c>
      <c r="H5">
        <v>1445</v>
      </c>
      <c r="J5">
        <v>2022</v>
      </c>
      <c r="K5" s="10" t="s">
        <v>231</v>
      </c>
    </row>
    <row r="6" spans="1:11" x14ac:dyDescent="0.25">
      <c r="C6" t="s">
        <v>60</v>
      </c>
      <c r="D6" t="s">
        <v>220</v>
      </c>
      <c r="F6" t="s">
        <v>218</v>
      </c>
      <c r="G6" t="s">
        <v>73</v>
      </c>
      <c r="H6">
        <v>1446</v>
      </c>
      <c r="K6" s="10" t="s">
        <v>232</v>
      </c>
    </row>
    <row r="7" spans="1:11" x14ac:dyDescent="0.25">
      <c r="C7" t="s">
        <v>61</v>
      </c>
      <c r="D7" t="s">
        <v>221</v>
      </c>
      <c r="F7" t="s">
        <v>218</v>
      </c>
      <c r="G7" t="s">
        <v>1</v>
      </c>
      <c r="H7">
        <v>5</v>
      </c>
      <c r="K7" s="10" t="s">
        <v>233</v>
      </c>
    </row>
    <row r="8" spans="1:11" x14ac:dyDescent="0.25">
      <c r="C8" t="s">
        <v>62</v>
      </c>
      <c r="D8" t="s">
        <v>222</v>
      </c>
      <c r="F8" t="s">
        <v>218</v>
      </c>
      <c r="G8" t="s">
        <v>74</v>
      </c>
      <c r="H8">
        <v>2088</v>
      </c>
      <c r="K8" s="10" t="s">
        <v>234</v>
      </c>
    </row>
    <row r="9" spans="1:11" x14ac:dyDescent="0.25">
      <c r="C9" t="s">
        <v>63</v>
      </c>
      <c r="D9" t="s">
        <v>223</v>
      </c>
      <c r="F9" t="s">
        <v>218</v>
      </c>
      <c r="G9" t="s">
        <v>75</v>
      </c>
      <c r="H9">
        <v>21</v>
      </c>
      <c r="K9" s="10" t="s">
        <v>235</v>
      </c>
    </row>
    <row r="10" spans="1:11" x14ac:dyDescent="0.25">
      <c r="C10" t="s">
        <v>64</v>
      </c>
      <c r="D10" t="s">
        <v>224</v>
      </c>
      <c r="F10" t="s">
        <v>218</v>
      </c>
      <c r="G10" t="s">
        <v>76</v>
      </c>
      <c r="H10">
        <v>1581</v>
      </c>
      <c r="K10" s="10" t="s">
        <v>236</v>
      </c>
    </row>
    <row r="11" spans="1:11" x14ac:dyDescent="0.25">
      <c r="C11" t="s">
        <v>65</v>
      </c>
      <c r="D11" t="s">
        <v>225</v>
      </c>
      <c r="F11" t="s">
        <v>218</v>
      </c>
      <c r="G11" t="s">
        <v>77</v>
      </c>
      <c r="H11">
        <v>4</v>
      </c>
      <c r="K11" s="10" t="s">
        <v>237</v>
      </c>
    </row>
    <row r="12" spans="1:11" x14ac:dyDescent="0.25">
      <c r="C12" t="s">
        <v>66</v>
      </c>
      <c r="D12" t="s">
        <v>226</v>
      </c>
      <c r="F12" t="s">
        <v>218</v>
      </c>
      <c r="G12" t="s">
        <v>78</v>
      </c>
      <c r="H12">
        <v>22</v>
      </c>
      <c r="K12" s="10" t="s">
        <v>238</v>
      </c>
    </row>
    <row r="13" spans="1:11" x14ac:dyDescent="0.25">
      <c r="F13" t="s">
        <v>218</v>
      </c>
      <c r="G13" t="s">
        <v>79</v>
      </c>
      <c r="H13">
        <v>31</v>
      </c>
      <c r="K13" s="10" t="s">
        <v>239</v>
      </c>
    </row>
    <row r="14" spans="1:11" x14ac:dyDescent="0.25">
      <c r="F14" t="s">
        <v>218</v>
      </c>
      <c r="G14" t="s">
        <v>80</v>
      </c>
      <c r="H14">
        <v>12</v>
      </c>
      <c r="K14" s="10" t="s">
        <v>240</v>
      </c>
    </row>
    <row r="15" spans="1:11" x14ac:dyDescent="0.25">
      <c r="F15" t="s">
        <v>218</v>
      </c>
      <c r="G15" t="s">
        <v>81</v>
      </c>
      <c r="H15">
        <v>9</v>
      </c>
      <c r="K15" s="10" t="s">
        <v>241</v>
      </c>
    </row>
    <row r="16" spans="1:11" x14ac:dyDescent="0.25">
      <c r="F16" t="s">
        <v>218</v>
      </c>
      <c r="G16" t="s">
        <v>82</v>
      </c>
      <c r="H16">
        <v>34</v>
      </c>
      <c r="K16" s="10"/>
    </row>
    <row r="17" spans="6:11" x14ac:dyDescent="0.25">
      <c r="F17" t="s">
        <v>218</v>
      </c>
      <c r="G17" t="s">
        <v>83</v>
      </c>
      <c r="H17">
        <v>1568</v>
      </c>
      <c r="K17" s="10"/>
    </row>
    <row r="18" spans="6:11" x14ac:dyDescent="0.25">
      <c r="F18" t="s">
        <v>218</v>
      </c>
      <c r="G18" t="s">
        <v>84</v>
      </c>
      <c r="H18">
        <v>1366</v>
      </c>
      <c r="K18" s="10"/>
    </row>
    <row r="19" spans="6:11" x14ac:dyDescent="0.25">
      <c r="F19" t="s">
        <v>218</v>
      </c>
      <c r="G19" t="s">
        <v>85</v>
      </c>
      <c r="H19">
        <v>18</v>
      </c>
      <c r="K19" s="10"/>
    </row>
    <row r="20" spans="6:11" x14ac:dyDescent="0.25">
      <c r="F20" t="s">
        <v>218</v>
      </c>
      <c r="G20" t="s">
        <v>86</v>
      </c>
      <c r="H20">
        <v>36</v>
      </c>
    </row>
    <row r="21" spans="6:11" x14ac:dyDescent="0.25">
      <c r="F21" t="s">
        <v>218</v>
      </c>
      <c r="G21" t="s">
        <v>87</v>
      </c>
      <c r="H21">
        <v>2087</v>
      </c>
    </row>
    <row r="22" spans="6:11" x14ac:dyDescent="0.25">
      <c r="F22" t="s">
        <v>218</v>
      </c>
      <c r="G22" t="s">
        <v>88</v>
      </c>
      <c r="H22">
        <v>26</v>
      </c>
    </row>
    <row r="23" spans="6:11" x14ac:dyDescent="0.25">
      <c r="F23" t="s">
        <v>218</v>
      </c>
      <c r="G23" t="s">
        <v>89</v>
      </c>
      <c r="H23">
        <v>1909</v>
      </c>
    </row>
    <row r="24" spans="6:11" x14ac:dyDescent="0.25">
      <c r="F24" t="s">
        <v>218</v>
      </c>
      <c r="G24" t="s">
        <v>90</v>
      </c>
      <c r="H24">
        <v>15</v>
      </c>
    </row>
    <row r="25" spans="6:11" x14ac:dyDescent="0.25">
      <c r="F25" t="s">
        <v>218</v>
      </c>
      <c r="G25" t="s">
        <v>91</v>
      </c>
      <c r="H25">
        <v>32</v>
      </c>
    </row>
    <row r="26" spans="6:11" x14ac:dyDescent="0.25">
      <c r="F26" t="s">
        <v>218</v>
      </c>
      <c r="G26" t="s">
        <v>92</v>
      </c>
      <c r="H26">
        <v>1706</v>
      </c>
    </row>
    <row r="27" spans="6:11" x14ac:dyDescent="0.25">
      <c r="F27" t="s">
        <v>218</v>
      </c>
      <c r="G27" t="s">
        <v>93</v>
      </c>
      <c r="H27">
        <v>1495</v>
      </c>
    </row>
    <row r="28" spans="6:11" x14ac:dyDescent="0.25">
      <c r="F28" t="s">
        <v>218</v>
      </c>
      <c r="G28" t="s">
        <v>94</v>
      </c>
      <c r="H28">
        <v>27</v>
      </c>
    </row>
    <row r="29" spans="6:11" x14ac:dyDescent="0.25">
      <c r="F29" t="s">
        <v>218</v>
      </c>
      <c r="G29" t="s">
        <v>95</v>
      </c>
      <c r="H29">
        <v>25</v>
      </c>
    </row>
    <row r="30" spans="6:11" x14ac:dyDescent="0.25">
      <c r="F30" t="s">
        <v>218</v>
      </c>
      <c r="G30" t="s">
        <v>96</v>
      </c>
      <c r="H30">
        <v>1663</v>
      </c>
    </row>
    <row r="31" spans="6:11" x14ac:dyDescent="0.25">
      <c r="F31" t="s">
        <v>218</v>
      </c>
      <c r="G31" t="s">
        <v>97</v>
      </c>
      <c r="H31">
        <v>17</v>
      </c>
    </row>
    <row r="32" spans="6:11" x14ac:dyDescent="0.25">
      <c r="F32" t="s">
        <v>218</v>
      </c>
      <c r="G32" t="s">
        <v>98</v>
      </c>
      <c r="H32">
        <v>1649</v>
      </c>
    </row>
    <row r="33" spans="6:8" x14ac:dyDescent="0.25">
      <c r="F33" t="s">
        <v>218</v>
      </c>
      <c r="G33" t="s">
        <v>99</v>
      </c>
      <c r="H33">
        <v>20</v>
      </c>
    </row>
    <row r="34" spans="6:8" x14ac:dyDescent="0.25">
      <c r="F34" t="s">
        <v>218</v>
      </c>
      <c r="G34" t="s">
        <v>100</v>
      </c>
      <c r="H34">
        <v>11</v>
      </c>
    </row>
    <row r="35" spans="6:8" x14ac:dyDescent="0.25">
      <c r="F35" t="s">
        <v>218</v>
      </c>
      <c r="G35" t="s">
        <v>101</v>
      </c>
      <c r="H35">
        <v>8</v>
      </c>
    </row>
    <row r="36" spans="6:8" x14ac:dyDescent="0.25">
      <c r="F36" t="s">
        <v>218</v>
      </c>
      <c r="G36" t="s">
        <v>102</v>
      </c>
      <c r="H36">
        <v>23</v>
      </c>
    </row>
    <row r="37" spans="6:8" x14ac:dyDescent="0.25">
      <c r="F37" t="s">
        <v>218</v>
      </c>
      <c r="G37" t="s">
        <v>103</v>
      </c>
      <c r="H37">
        <v>1447</v>
      </c>
    </row>
    <row r="38" spans="6:8" x14ac:dyDescent="0.25">
      <c r="F38" t="s">
        <v>218</v>
      </c>
      <c r="G38" t="s">
        <v>104</v>
      </c>
      <c r="H38">
        <v>1925</v>
      </c>
    </row>
    <row r="39" spans="6:8" x14ac:dyDescent="0.25">
      <c r="F39" t="s">
        <v>218</v>
      </c>
      <c r="G39" t="s">
        <v>3</v>
      </c>
      <c r="H39">
        <v>13</v>
      </c>
    </row>
    <row r="40" spans="6:8" x14ac:dyDescent="0.25">
      <c r="F40" t="s">
        <v>219</v>
      </c>
      <c r="G40" t="s">
        <v>105</v>
      </c>
      <c r="H40">
        <v>38</v>
      </c>
    </row>
    <row r="41" spans="6:8" x14ac:dyDescent="0.25">
      <c r="F41" t="s">
        <v>219</v>
      </c>
      <c r="G41" t="s">
        <v>11</v>
      </c>
      <c r="H41">
        <v>40</v>
      </c>
    </row>
    <row r="42" spans="6:8" x14ac:dyDescent="0.25">
      <c r="F42" t="s">
        <v>219</v>
      </c>
      <c r="G42" t="s">
        <v>106</v>
      </c>
      <c r="H42">
        <v>39</v>
      </c>
    </row>
    <row r="43" spans="6:8" x14ac:dyDescent="0.25">
      <c r="F43" t="s">
        <v>219</v>
      </c>
      <c r="G43" t="s">
        <v>107</v>
      </c>
      <c r="H43">
        <v>47</v>
      </c>
    </row>
    <row r="44" spans="6:8" x14ac:dyDescent="0.25">
      <c r="F44" t="s">
        <v>219</v>
      </c>
      <c r="G44" t="s">
        <v>108</v>
      </c>
      <c r="H44">
        <v>2060</v>
      </c>
    </row>
    <row r="45" spans="6:8" x14ac:dyDescent="0.25">
      <c r="F45" t="s">
        <v>219</v>
      </c>
      <c r="G45" t="s">
        <v>109</v>
      </c>
      <c r="H45">
        <v>43</v>
      </c>
    </row>
    <row r="46" spans="6:8" x14ac:dyDescent="0.25">
      <c r="F46" t="s">
        <v>219</v>
      </c>
      <c r="G46" t="s">
        <v>110</v>
      </c>
      <c r="H46">
        <v>842</v>
      </c>
    </row>
    <row r="47" spans="6:8" x14ac:dyDescent="0.25">
      <c r="F47" t="s">
        <v>219</v>
      </c>
      <c r="G47" t="s">
        <v>36</v>
      </c>
      <c r="H47">
        <v>37</v>
      </c>
    </row>
    <row r="48" spans="6:8" x14ac:dyDescent="0.25">
      <c r="F48" t="s">
        <v>219</v>
      </c>
      <c r="G48" t="s">
        <v>111</v>
      </c>
      <c r="H48">
        <v>41</v>
      </c>
    </row>
    <row r="49" spans="6:8" x14ac:dyDescent="0.25">
      <c r="F49" t="s">
        <v>219</v>
      </c>
      <c r="G49" t="s">
        <v>112</v>
      </c>
      <c r="H49">
        <v>2077</v>
      </c>
    </row>
    <row r="50" spans="6:8" x14ac:dyDescent="0.25">
      <c r="F50" t="s">
        <v>219</v>
      </c>
      <c r="G50" t="s">
        <v>113</v>
      </c>
      <c r="H50">
        <v>48</v>
      </c>
    </row>
    <row r="51" spans="6:8" x14ac:dyDescent="0.25">
      <c r="F51" t="s">
        <v>219</v>
      </c>
      <c r="G51" t="s">
        <v>114</v>
      </c>
      <c r="H51">
        <v>42</v>
      </c>
    </row>
    <row r="52" spans="6:8" x14ac:dyDescent="0.25">
      <c r="F52" t="s">
        <v>219</v>
      </c>
      <c r="G52" t="s">
        <v>6</v>
      </c>
      <c r="H52">
        <v>46</v>
      </c>
    </row>
    <row r="53" spans="6:8" x14ac:dyDescent="0.25">
      <c r="F53" t="s">
        <v>219</v>
      </c>
      <c r="G53" t="s">
        <v>115</v>
      </c>
      <c r="H53">
        <v>44</v>
      </c>
    </row>
    <row r="54" spans="6:8" x14ac:dyDescent="0.25">
      <c r="F54" t="s">
        <v>219</v>
      </c>
      <c r="G54" t="s">
        <v>12</v>
      </c>
      <c r="H54">
        <v>45</v>
      </c>
    </row>
    <row r="55" spans="6:8" x14ac:dyDescent="0.25">
      <c r="F55" t="s">
        <v>220</v>
      </c>
      <c r="G55" t="s">
        <v>116</v>
      </c>
      <c r="H55">
        <v>1681</v>
      </c>
    </row>
    <row r="56" spans="6:8" x14ac:dyDescent="0.25">
      <c r="F56" t="s">
        <v>220</v>
      </c>
      <c r="G56" t="s">
        <v>117</v>
      </c>
      <c r="H56">
        <v>68</v>
      </c>
    </row>
    <row r="57" spans="6:8" x14ac:dyDescent="0.25">
      <c r="F57" t="s">
        <v>220</v>
      </c>
      <c r="G57" t="s">
        <v>38</v>
      </c>
      <c r="H57">
        <v>1679</v>
      </c>
    </row>
    <row r="58" spans="6:8" x14ac:dyDescent="0.25">
      <c r="F58" t="s">
        <v>220</v>
      </c>
      <c r="G58" t="s">
        <v>118</v>
      </c>
      <c r="H58">
        <v>70</v>
      </c>
    </row>
    <row r="59" spans="6:8" x14ac:dyDescent="0.25">
      <c r="F59" t="s">
        <v>220</v>
      </c>
      <c r="G59" t="s">
        <v>119</v>
      </c>
      <c r="H59">
        <v>1701</v>
      </c>
    </row>
    <row r="60" spans="6:8" x14ac:dyDescent="0.25">
      <c r="F60" t="s">
        <v>220</v>
      </c>
      <c r="G60" t="s">
        <v>120</v>
      </c>
      <c r="H60">
        <v>71</v>
      </c>
    </row>
    <row r="61" spans="6:8" x14ac:dyDescent="0.25">
      <c r="F61" t="s">
        <v>220</v>
      </c>
      <c r="G61" t="s">
        <v>121</v>
      </c>
      <c r="H61">
        <v>57</v>
      </c>
    </row>
    <row r="62" spans="6:8" x14ac:dyDescent="0.25">
      <c r="F62" t="s">
        <v>220</v>
      </c>
      <c r="G62" t="s">
        <v>122</v>
      </c>
      <c r="H62">
        <v>1672</v>
      </c>
    </row>
    <row r="63" spans="6:8" x14ac:dyDescent="0.25">
      <c r="F63" t="s">
        <v>220</v>
      </c>
      <c r="G63" t="s">
        <v>40</v>
      </c>
      <c r="H63">
        <v>2048</v>
      </c>
    </row>
    <row r="64" spans="6:8" x14ac:dyDescent="0.25">
      <c r="F64" t="s">
        <v>220</v>
      </c>
      <c r="G64" t="s">
        <v>22</v>
      </c>
      <c r="H64">
        <v>55</v>
      </c>
    </row>
    <row r="65" spans="6:8" x14ac:dyDescent="0.25">
      <c r="F65" t="s">
        <v>220</v>
      </c>
      <c r="G65" t="s">
        <v>123</v>
      </c>
      <c r="H65">
        <v>564</v>
      </c>
    </row>
    <row r="66" spans="6:8" x14ac:dyDescent="0.25">
      <c r="F66" t="s">
        <v>220</v>
      </c>
      <c r="G66" t="s">
        <v>21</v>
      </c>
      <c r="H66">
        <v>56</v>
      </c>
    </row>
    <row r="67" spans="6:8" x14ac:dyDescent="0.25">
      <c r="F67" t="s">
        <v>220</v>
      </c>
      <c r="G67" t="s">
        <v>124</v>
      </c>
      <c r="H67">
        <v>51</v>
      </c>
    </row>
    <row r="68" spans="6:8" x14ac:dyDescent="0.25">
      <c r="F68" t="s">
        <v>220</v>
      </c>
      <c r="G68" t="s">
        <v>125</v>
      </c>
      <c r="H68">
        <v>1675</v>
      </c>
    </row>
    <row r="69" spans="6:8" x14ac:dyDescent="0.25">
      <c r="F69" t="s">
        <v>220</v>
      </c>
      <c r="G69" t="s">
        <v>126</v>
      </c>
      <c r="H69">
        <v>52</v>
      </c>
    </row>
    <row r="70" spans="6:8" x14ac:dyDescent="0.25">
      <c r="F70" t="s">
        <v>220</v>
      </c>
      <c r="G70" t="s">
        <v>127</v>
      </c>
      <c r="H70">
        <v>73</v>
      </c>
    </row>
    <row r="71" spans="6:8" x14ac:dyDescent="0.25">
      <c r="F71" t="s">
        <v>220</v>
      </c>
      <c r="G71" t="s">
        <v>128</v>
      </c>
      <c r="H71">
        <v>1676</v>
      </c>
    </row>
    <row r="72" spans="6:8" x14ac:dyDescent="0.25">
      <c r="F72" t="s">
        <v>220</v>
      </c>
      <c r="G72" t="s">
        <v>129</v>
      </c>
      <c r="H72">
        <v>64</v>
      </c>
    </row>
    <row r="73" spans="6:8" x14ac:dyDescent="0.25">
      <c r="F73" t="s">
        <v>220</v>
      </c>
      <c r="G73" t="s">
        <v>130</v>
      </c>
      <c r="H73">
        <v>76</v>
      </c>
    </row>
    <row r="74" spans="6:8" x14ac:dyDescent="0.25">
      <c r="F74" t="s">
        <v>220</v>
      </c>
      <c r="G74" t="s">
        <v>131</v>
      </c>
      <c r="H74">
        <v>50</v>
      </c>
    </row>
    <row r="75" spans="6:8" x14ac:dyDescent="0.25">
      <c r="F75" t="s">
        <v>220</v>
      </c>
      <c r="G75" t="s">
        <v>132</v>
      </c>
      <c r="H75">
        <v>54</v>
      </c>
    </row>
    <row r="76" spans="6:8" x14ac:dyDescent="0.25">
      <c r="F76" t="s">
        <v>220</v>
      </c>
      <c r="G76" t="s">
        <v>133</v>
      </c>
      <c r="H76">
        <v>75</v>
      </c>
    </row>
    <row r="77" spans="6:8" x14ac:dyDescent="0.25">
      <c r="F77" t="s">
        <v>220</v>
      </c>
      <c r="G77" t="s">
        <v>134</v>
      </c>
      <c r="H77">
        <v>58</v>
      </c>
    </row>
    <row r="78" spans="6:8" x14ac:dyDescent="0.25">
      <c r="F78" t="s">
        <v>220</v>
      </c>
      <c r="G78" t="s">
        <v>135</v>
      </c>
      <c r="H78">
        <v>1652</v>
      </c>
    </row>
    <row r="79" spans="6:8" x14ac:dyDescent="0.25">
      <c r="F79" t="s">
        <v>220</v>
      </c>
      <c r="G79" t="s">
        <v>136</v>
      </c>
      <c r="H79">
        <v>1737</v>
      </c>
    </row>
    <row r="80" spans="6:8" x14ac:dyDescent="0.25">
      <c r="F80" t="s">
        <v>220</v>
      </c>
      <c r="G80" t="s">
        <v>137</v>
      </c>
      <c r="H80">
        <v>60</v>
      </c>
    </row>
    <row r="81" spans="6:8" x14ac:dyDescent="0.25">
      <c r="F81" t="s">
        <v>220</v>
      </c>
      <c r="G81" t="s">
        <v>138</v>
      </c>
      <c r="H81">
        <v>65</v>
      </c>
    </row>
    <row r="82" spans="6:8" x14ac:dyDescent="0.25">
      <c r="F82" t="s">
        <v>220</v>
      </c>
      <c r="G82" t="s">
        <v>30</v>
      </c>
      <c r="H82">
        <v>1700</v>
      </c>
    </row>
    <row r="83" spans="6:8" x14ac:dyDescent="0.25">
      <c r="F83" t="s">
        <v>220</v>
      </c>
      <c r="G83" t="s">
        <v>139</v>
      </c>
      <c r="H83">
        <v>53</v>
      </c>
    </row>
    <row r="84" spans="6:8" x14ac:dyDescent="0.25">
      <c r="F84" t="s">
        <v>220</v>
      </c>
      <c r="G84" t="s">
        <v>140</v>
      </c>
      <c r="H84">
        <v>1682</v>
      </c>
    </row>
    <row r="85" spans="6:8" x14ac:dyDescent="0.25">
      <c r="F85" t="s">
        <v>220</v>
      </c>
      <c r="G85" t="s">
        <v>19</v>
      </c>
      <c r="H85">
        <v>61</v>
      </c>
    </row>
    <row r="86" spans="6:8" x14ac:dyDescent="0.25">
      <c r="F86" t="s">
        <v>220</v>
      </c>
      <c r="G86" t="s">
        <v>141</v>
      </c>
      <c r="H86">
        <v>63</v>
      </c>
    </row>
    <row r="87" spans="6:8" x14ac:dyDescent="0.25">
      <c r="F87" t="s">
        <v>221</v>
      </c>
      <c r="G87" t="s">
        <v>142</v>
      </c>
      <c r="H87">
        <v>92</v>
      </c>
    </row>
    <row r="88" spans="6:8" x14ac:dyDescent="0.25">
      <c r="F88" t="s">
        <v>221</v>
      </c>
      <c r="G88" t="s">
        <v>143</v>
      </c>
      <c r="H88">
        <v>82</v>
      </c>
    </row>
    <row r="89" spans="6:8" x14ac:dyDescent="0.25">
      <c r="F89" t="s">
        <v>221</v>
      </c>
      <c r="G89" t="s">
        <v>31</v>
      </c>
      <c r="H89">
        <v>77</v>
      </c>
    </row>
    <row r="90" spans="6:8" x14ac:dyDescent="0.25">
      <c r="F90" t="s">
        <v>221</v>
      </c>
      <c r="G90" t="s">
        <v>5</v>
      </c>
      <c r="H90">
        <v>78</v>
      </c>
    </row>
    <row r="91" spans="6:8" x14ac:dyDescent="0.25">
      <c r="F91" t="s">
        <v>221</v>
      </c>
      <c r="G91" t="s">
        <v>144</v>
      </c>
      <c r="H91">
        <v>1666</v>
      </c>
    </row>
    <row r="92" spans="6:8" x14ac:dyDescent="0.25">
      <c r="F92" t="s">
        <v>221</v>
      </c>
      <c r="G92" t="s">
        <v>145</v>
      </c>
      <c r="H92">
        <v>84</v>
      </c>
    </row>
    <row r="93" spans="6:8" x14ac:dyDescent="0.25">
      <c r="F93" t="s">
        <v>221</v>
      </c>
      <c r="G93" t="s">
        <v>146</v>
      </c>
      <c r="H93">
        <v>88</v>
      </c>
    </row>
    <row r="94" spans="6:8" x14ac:dyDescent="0.25">
      <c r="F94" t="s">
        <v>221</v>
      </c>
      <c r="G94" t="s">
        <v>147</v>
      </c>
      <c r="H94">
        <v>2084</v>
      </c>
    </row>
    <row r="95" spans="6:8" x14ac:dyDescent="0.25">
      <c r="F95" t="s">
        <v>221</v>
      </c>
      <c r="G95" t="s">
        <v>148</v>
      </c>
      <c r="H95">
        <v>2086</v>
      </c>
    </row>
    <row r="96" spans="6:8" x14ac:dyDescent="0.25">
      <c r="F96" t="s">
        <v>221</v>
      </c>
      <c r="G96" t="s">
        <v>149</v>
      </c>
      <c r="H96">
        <v>1656</v>
      </c>
    </row>
    <row r="97" spans="6:8" x14ac:dyDescent="0.25">
      <c r="F97" t="s">
        <v>221</v>
      </c>
      <c r="G97" t="s">
        <v>150</v>
      </c>
      <c r="H97">
        <v>586</v>
      </c>
    </row>
    <row r="98" spans="6:8" x14ac:dyDescent="0.25">
      <c r="F98" t="s">
        <v>221</v>
      </c>
      <c r="G98" t="s">
        <v>151</v>
      </c>
      <c r="H98">
        <v>2085</v>
      </c>
    </row>
    <row r="99" spans="6:8" x14ac:dyDescent="0.25">
      <c r="F99" t="s">
        <v>221</v>
      </c>
      <c r="G99" t="s">
        <v>152</v>
      </c>
      <c r="H99">
        <v>86</v>
      </c>
    </row>
    <row r="100" spans="6:8" x14ac:dyDescent="0.25">
      <c r="F100" t="s">
        <v>221</v>
      </c>
      <c r="G100" t="s">
        <v>153</v>
      </c>
      <c r="H100">
        <v>79</v>
      </c>
    </row>
    <row r="101" spans="6:8" x14ac:dyDescent="0.25">
      <c r="F101" t="s">
        <v>221</v>
      </c>
      <c r="G101" t="s">
        <v>18</v>
      </c>
      <c r="H101">
        <v>87</v>
      </c>
    </row>
    <row r="102" spans="6:8" x14ac:dyDescent="0.25">
      <c r="F102" t="s">
        <v>221</v>
      </c>
      <c r="G102" t="s">
        <v>154</v>
      </c>
      <c r="H102">
        <v>80</v>
      </c>
    </row>
    <row r="103" spans="6:8" x14ac:dyDescent="0.25">
      <c r="F103" t="s">
        <v>221</v>
      </c>
      <c r="G103" t="s">
        <v>155</v>
      </c>
      <c r="H103">
        <v>93</v>
      </c>
    </row>
    <row r="104" spans="6:8" x14ac:dyDescent="0.25">
      <c r="F104" t="s">
        <v>221</v>
      </c>
      <c r="G104" t="s">
        <v>156</v>
      </c>
      <c r="H104">
        <v>91</v>
      </c>
    </row>
    <row r="105" spans="6:8" x14ac:dyDescent="0.25">
      <c r="F105" t="s">
        <v>221</v>
      </c>
      <c r="G105" t="s">
        <v>157</v>
      </c>
      <c r="H105">
        <v>90</v>
      </c>
    </row>
    <row r="106" spans="6:8" x14ac:dyDescent="0.25">
      <c r="F106" t="s">
        <v>221</v>
      </c>
      <c r="G106" t="s">
        <v>158</v>
      </c>
      <c r="H106">
        <v>83</v>
      </c>
    </row>
    <row r="107" spans="6:8" x14ac:dyDescent="0.25">
      <c r="F107" t="s">
        <v>221</v>
      </c>
      <c r="G107" t="s">
        <v>159</v>
      </c>
      <c r="H107">
        <v>81</v>
      </c>
    </row>
    <row r="108" spans="6:8" x14ac:dyDescent="0.25">
      <c r="F108" t="s">
        <v>221</v>
      </c>
      <c r="G108" t="s">
        <v>25</v>
      </c>
      <c r="H108">
        <v>85</v>
      </c>
    </row>
    <row r="109" spans="6:8" x14ac:dyDescent="0.25">
      <c r="F109" t="s">
        <v>222</v>
      </c>
      <c r="G109" t="s">
        <v>160</v>
      </c>
      <c r="H109">
        <v>97</v>
      </c>
    </row>
    <row r="110" spans="6:8" x14ac:dyDescent="0.25">
      <c r="F110" t="s">
        <v>222</v>
      </c>
      <c r="G110" t="s">
        <v>13</v>
      </c>
      <c r="H110">
        <v>98</v>
      </c>
    </row>
    <row r="111" spans="6:8" x14ac:dyDescent="0.25">
      <c r="F111" t="s">
        <v>222</v>
      </c>
      <c r="G111" t="s">
        <v>161</v>
      </c>
      <c r="H111">
        <v>107</v>
      </c>
    </row>
    <row r="112" spans="6:8" x14ac:dyDescent="0.25">
      <c r="F112" t="s">
        <v>222</v>
      </c>
      <c r="G112" t="s">
        <v>10</v>
      </c>
      <c r="H112">
        <v>99</v>
      </c>
    </row>
    <row r="113" spans="6:8" x14ac:dyDescent="0.25">
      <c r="F113" t="s">
        <v>222</v>
      </c>
      <c r="G113" t="s">
        <v>162</v>
      </c>
      <c r="H113">
        <v>105</v>
      </c>
    </row>
    <row r="114" spans="6:8" x14ac:dyDescent="0.25">
      <c r="F114" t="s">
        <v>222</v>
      </c>
      <c r="G114" t="s">
        <v>163</v>
      </c>
      <c r="H114">
        <v>2289</v>
      </c>
    </row>
    <row r="115" spans="6:8" x14ac:dyDescent="0.25">
      <c r="F115" t="s">
        <v>222</v>
      </c>
      <c r="G115" t="s">
        <v>164</v>
      </c>
      <c r="H115">
        <v>102</v>
      </c>
    </row>
    <row r="116" spans="6:8" x14ac:dyDescent="0.25">
      <c r="F116" t="s">
        <v>222</v>
      </c>
      <c r="G116" t="s">
        <v>165</v>
      </c>
      <c r="H116">
        <v>1999</v>
      </c>
    </row>
    <row r="117" spans="6:8" x14ac:dyDescent="0.25">
      <c r="F117" t="s">
        <v>222</v>
      </c>
      <c r="G117" t="s">
        <v>166</v>
      </c>
      <c r="H117">
        <v>104</v>
      </c>
    </row>
    <row r="118" spans="6:8" x14ac:dyDescent="0.25">
      <c r="F118" t="s">
        <v>222</v>
      </c>
      <c r="G118" t="s">
        <v>167</v>
      </c>
      <c r="H118">
        <v>96</v>
      </c>
    </row>
    <row r="119" spans="6:8" x14ac:dyDescent="0.25">
      <c r="F119" t="s">
        <v>222</v>
      </c>
      <c r="G119" t="s">
        <v>8</v>
      </c>
      <c r="H119">
        <v>106</v>
      </c>
    </row>
    <row r="120" spans="6:8" x14ac:dyDescent="0.25">
      <c r="F120" t="s">
        <v>222</v>
      </c>
      <c r="G120" t="s">
        <v>28</v>
      </c>
      <c r="H120">
        <v>94</v>
      </c>
    </row>
    <row r="121" spans="6:8" x14ac:dyDescent="0.25">
      <c r="F121" t="s">
        <v>222</v>
      </c>
      <c r="G121" t="s">
        <v>168</v>
      </c>
      <c r="H121">
        <v>100</v>
      </c>
    </row>
    <row r="122" spans="6:8" x14ac:dyDescent="0.25">
      <c r="F122" t="s">
        <v>222</v>
      </c>
      <c r="G122" t="s">
        <v>169</v>
      </c>
      <c r="H122">
        <v>95</v>
      </c>
    </row>
    <row r="123" spans="6:8" x14ac:dyDescent="0.25">
      <c r="F123" t="s">
        <v>222</v>
      </c>
      <c r="G123" t="s">
        <v>170</v>
      </c>
      <c r="H123">
        <v>1654</v>
      </c>
    </row>
    <row r="124" spans="6:8" x14ac:dyDescent="0.25">
      <c r="F124" t="s">
        <v>222</v>
      </c>
      <c r="G124" t="s">
        <v>27</v>
      </c>
      <c r="H124">
        <v>103</v>
      </c>
    </row>
    <row r="125" spans="6:8" x14ac:dyDescent="0.25">
      <c r="F125" t="s">
        <v>223</v>
      </c>
      <c r="G125" t="s">
        <v>171</v>
      </c>
      <c r="H125">
        <v>119</v>
      </c>
    </row>
    <row r="126" spans="6:8" x14ac:dyDescent="0.25">
      <c r="F126" t="s">
        <v>223</v>
      </c>
      <c r="G126" t="s">
        <v>172</v>
      </c>
      <c r="H126">
        <v>2010</v>
      </c>
    </row>
    <row r="127" spans="6:8" x14ac:dyDescent="0.25">
      <c r="F127" t="s">
        <v>223</v>
      </c>
      <c r="G127" t="s">
        <v>173</v>
      </c>
      <c r="H127">
        <v>120</v>
      </c>
    </row>
    <row r="128" spans="6:8" x14ac:dyDescent="0.25">
      <c r="F128" t="s">
        <v>223</v>
      </c>
      <c r="G128" t="s">
        <v>174</v>
      </c>
      <c r="H128">
        <v>122</v>
      </c>
    </row>
    <row r="129" spans="6:8" x14ac:dyDescent="0.25">
      <c r="F129" t="s">
        <v>223</v>
      </c>
      <c r="G129" t="s">
        <v>175</v>
      </c>
      <c r="H129">
        <v>117</v>
      </c>
    </row>
    <row r="130" spans="6:8" x14ac:dyDescent="0.25">
      <c r="F130" t="s">
        <v>223</v>
      </c>
      <c r="G130" t="s">
        <v>176</v>
      </c>
      <c r="H130">
        <v>2009</v>
      </c>
    </row>
    <row r="131" spans="6:8" x14ac:dyDescent="0.25">
      <c r="F131" t="s">
        <v>223</v>
      </c>
      <c r="G131" t="s">
        <v>177</v>
      </c>
      <c r="H131">
        <v>121</v>
      </c>
    </row>
    <row r="132" spans="6:8" x14ac:dyDescent="0.25">
      <c r="F132" t="s">
        <v>223</v>
      </c>
      <c r="G132" t="s">
        <v>178</v>
      </c>
      <c r="H132">
        <v>109</v>
      </c>
    </row>
    <row r="133" spans="6:8" x14ac:dyDescent="0.25">
      <c r="F133" t="s">
        <v>223</v>
      </c>
      <c r="G133" t="s">
        <v>37</v>
      </c>
      <c r="H133">
        <v>110</v>
      </c>
    </row>
    <row r="134" spans="6:8" x14ac:dyDescent="0.25">
      <c r="F134" t="s">
        <v>223</v>
      </c>
      <c r="G134" t="s">
        <v>179</v>
      </c>
      <c r="H134">
        <v>113</v>
      </c>
    </row>
    <row r="135" spans="6:8" x14ac:dyDescent="0.25">
      <c r="F135" t="s">
        <v>223</v>
      </c>
      <c r="G135" t="s">
        <v>33</v>
      </c>
      <c r="H135">
        <v>115</v>
      </c>
    </row>
    <row r="136" spans="6:8" x14ac:dyDescent="0.25">
      <c r="F136" t="s">
        <v>223</v>
      </c>
      <c r="G136" t="s">
        <v>180</v>
      </c>
      <c r="H136">
        <v>2012</v>
      </c>
    </row>
    <row r="137" spans="6:8" x14ac:dyDescent="0.25">
      <c r="F137" t="s">
        <v>223</v>
      </c>
      <c r="G137" t="s">
        <v>181</v>
      </c>
      <c r="H137">
        <v>114</v>
      </c>
    </row>
    <row r="138" spans="6:8" x14ac:dyDescent="0.25">
      <c r="F138" t="s">
        <v>223</v>
      </c>
      <c r="G138" t="s">
        <v>39</v>
      </c>
      <c r="H138">
        <v>111</v>
      </c>
    </row>
    <row r="139" spans="6:8" x14ac:dyDescent="0.25">
      <c r="F139" t="s">
        <v>223</v>
      </c>
      <c r="G139" t="s">
        <v>182</v>
      </c>
      <c r="H139">
        <v>2011</v>
      </c>
    </row>
    <row r="140" spans="6:8" x14ac:dyDescent="0.25">
      <c r="F140" t="s">
        <v>223</v>
      </c>
      <c r="G140" t="s">
        <v>17</v>
      </c>
      <c r="H140">
        <v>108</v>
      </c>
    </row>
    <row r="141" spans="6:8" x14ac:dyDescent="0.25">
      <c r="F141" t="s">
        <v>223</v>
      </c>
      <c r="G141" t="s">
        <v>183</v>
      </c>
      <c r="H141">
        <v>116</v>
      </c>
    </row>
    <row r="142" spans="6:8" x14ac:dyDescent="0.25">
      <c r="F142" t="s">
        <v>223</v>
      </c>
      <c r="G142" t="s">
        <v>184</v>
      </c>
      <c r="H142">
        <v>112</v>
      </c>
    </row>
    <row r="143" spans="6:8" x14ac:dyDescent="0.25">
      <c r="F143" t="s">
        <v>224</v>
      </c>
      <c r="G143" t="s">
        <v>32</v>
      </c>
      <c r="H143">
        <v>127</v>
      </c>
    </row>
    <row r="144" spans="6:8" x14ac:dyDescent="0.25">
      <c r="F144" t="s">
        <v>224</v>
      </c>
      <c r="G144" t="s">
        <v>14</v>
      </c>
      <c r="H144">
        <v>333</v>
      </c>
    </row>
    <row r="145" spans="6:8" x14ac:dyDescent="0.25">
      <c r="F145" t="s">
        <v>224</v>
      </c>
      <c r="G145" t="s">
        <v>185</v>
      </c>
      <c r="H145">
        <v>133</v>
      </c>
    </row>
    <row r="146" spans="6:8" x14ac:dyDescent="0.25">
      <c r="F146" t="s">
        <v>224</v>
      </c>
      <c r="G146" t="s">
        <v>186</v>
      </c>
      <c r="H146">
        <v>132</v>
      </c>
    </row>
    <row r="147" spans="6:8" x14ac:dyDescent="0.25">
      <c r="F147" t="s">
        <v>224</v>
      </c>
      <c r="G147" t="s">
        <v>15</v>
      </c>
      <c r="H147">
        <v>130</v>
      </c>
    </row>
    <row r="148" spans="6:8" x14ac:dyDescent="0.25">
      <c r="F148" t="s">
        <v>224</v>
      </c>
      <c r="G148" t="s">
        <v>187</v>
      </c>
      <c r="H148">
        <v>124</v>
      </c>
    </row>
    <row r="149" spans="6:8" x14ac:dyDescent="0.25">
      <c r="F149" t="s">
        <v>224</v>
      </c>
      <c r="G149" t="s">
        <v>4</v>
      </c>
      <c r="H149">
        <v>129</v>
      </c>
    </row>
    <row r="150" spans="6:8" x14ac:dyDescent="0.25">
      <c r="F150" t="s">
        <v>224</v>
      </c>
      <c r="G150" t="s">
        <v>7</v>
      </c>
      <c r="H150">
        <v>131</v>
      </c>
    </row>
    <row r="151" spans="6:8" x14ac:dyDescent="0.25">
      <c r="F151" t="s">
        <v>224</v>
      </c>
      <c r="G151" t="s">
        <v>188</v>
      </c>
      <c r="H151">
        <v>125</v>
      </c>
    </row>
    <row r="152" spans="6:8" x14ac:dyDescent="0.25">
      <c r="F152" t="s">
        <v>224</v>
      </c>
      <c r="G152" t="s">
        <v>20</v>
      </c>
      <c r="H152">
        <v>126</v>
      </c>
    </row>
    <row r="153" spans="6:8" x14ac:dyDescent="0.25">
      <c r="F153" t="s">
        <v>224</v>
      </c>
      <c r="G153" t="s">
        <v>189</v>
      </c>
      <c r="H153">
        <v>128</v>
      </c>
    </row>
    <row r="154" spans="6:8" x14ac:dyDescent="0.25">
      <c r="F154" t="s">
        <v>224</v>
      </c>
      <c r="G154" t="s">
        <v>190</v>
      </c>
      <c r="H154">
        <v>123</v>
      </c>
    </row>
    <row r="155" spans="6:8" x14ac:dyDescent="0.25">
      <c r="F155" t="s">
        <v>224</v>
      </c>
      <c r="G155" t="s">
        <v>29</v>
      </c>
      <c r="H155">
        <v>134</v>
      </c>
    </row>
    <row r="156" spans="6:8" x14ac:dyDescent="0.25">
      <c r="F156" t="s">
        <v>225</v>
      </c>
      <c r="G156" t="s">
        <v>191</v>
      </c>
      <c r="H156">
        <v>140</v>
      </c>
    </row>
    <row r="157" spans="6:8" x14ac:dyDescent="0.25">
      <c r="F157" t="s">
        <v>225</v>
      </c>
      <c r="G157" t="s">
        <v>24</v>
      </c>
      <c r="H157">
        <v>136</v>
      </c>
    </row>
    <row r="158" spans="6:8" x14ac:dyDescent="0.25">
      <c r="F158" t="s">
        <v>225</v>
      </c>
      <c r="G158" t="s">
        <v>192</v>
      </c>
      <c r="H158">
        <v>148</v>
      </c>
    </row>
    <row r="159" spans="6:8" x14ac:dyDescent="0.25">
      <c r="F159" t="s">
        <v>225</v>
      </c>
      <c r="G159" t="s">
        <v>193</v>
      </c>
      <c r="H159">
        <v>142</v>
      </c>
    </row>
    <row r="160" spans="6:8" x14ac:dyDescent="0.25">
      <c r="F160" t="s">
        <v>225</v>
      </c>
      <c r="G160" t="s">
        <v>194</v>
      </c>
      <c r="H160">
        <v>135</v>
      </c>
    </row>
    <row r="161" spans="6:8" x14ac:dyDescent="0.25">
      <c r="F161" t="s">
        <v>225</v>
      </c>
      <c r="G161" t="s">
        <v>195</v>
      </c>
      <c r="H161">
        <v>143</v>
      </c>
    </row>
    <row r="162" spans="6:8" x14ac:dyDescent="0.25">
      <c r="F162" t="s">
        <v>225</v>
      </c>
      <c r="G162" t="s">
        <v>9</v>
      </c>
      <c r="H162">
        <v>2073</v>
      </c>
    </row>
    <row r="163" spans="6:8" x14ac:dyDescent="0.25">
      <c r="F163" t="s">
        <v>225</v>
      </c>
      <c r="G163" t="s">
        <v>196</v>
      </c>
      <c r="H163">
        <v>2053</v>
      </c>
    </row>
    <row r="164" spans="6:8" x14ac:dyDescent="0.25">
      <c r="F164" t="s">
        <v>225</v>
      </c>
      <c r="G164" t="s">
        <v>197</v>
      </c>
      <c r="H164">
        <v>146</v>
      </c>
    </row>
    <row r="165" spans="6:8" x14ac:dyDescent="0.25">
      <c r="F165" t="s">
        <v>225</v>
      </c>
      <c r="G165" t="s">
        <v>2</v>
      </c>
      <c r="H165">
        <v>139</v>
      </c>
    </row>
    <row r="166" spans="6:8" x14ac:dyDescent="0.25">
      <c r="F166" t="s">
        <v>225</v>
      </c>
      <c r="G166" t="s">
        <v>198</v>
      </c>
      <c r="H166">
        <v>145</v>
      </c>
    </row>
    <row r="167" spans="6:8" x14ac:dyDescent="0.25">
      <c r="F167" t="s">
        <v>225</v>
      </c>
      <c r="G167" t="s">
        <v>199</v>
      </c>
      <c r="H167">
        <v>163</v>
      </c>
    </row>
    <row r="168" spans="6:8" x14ac:dyDescent="0.25">
      <c r="F168" t="s">
        <v>225</v>
      </c>
      <c r="G168" t="s">
        <v>26</v>
      </c>
      <c r="H168">
        <v>137</v>
      </c>
    </row>
    <row r="169" spans="6:8" x14ac:dyDescent="0.25">
      <c r="F169" t="s">
        <v>225</v>
      </c>
      <c r="G169" t="s">
        <v>200</v>
      </c>
      <c r="H169">
        <v>144</v>
      </c>
    </row>
    <row r="170" spans="6:8" x14ac:dyDescent="0.25">
      <c r="F170" t="s">
        <v>225</v>
      </c>
      <c r="G170" t="s">
        <v>23</v>
      </c>
      <c r="H170">
        <v>147</v>
      </c>
    </row>
    <row r="171" spans="6:8" x14ac:dyDescent="0.25">
      <c r="F171" t="s">
        <v>225</v>
      </c>
      <c r="G171" t="s">
        <v>201</v>
      </c>
      <c r="H171">
        <v>138</v>
      </c>
    </row>
    <row r="172" spans="6:8" x14ac:dyDescent="0.25">
      <c r="F172" t="s">
        <v>225</v>
      </c>
      <c r="G172" t="s">
        <v>16</v>
      </c>
      <c r="H172">
        <v>141</v>
      </c>
    </row>
    <row r="173" spans="6:8" x14ac:dyDescent="0.25">
      <c r="F173" t="s">
        <v>226</v>
      </c>
      <c r="G173" t="s">
        <v>202</v>
      </c>
      <c r="H173">
        <v>902</v>
      </c>
    </row>
    <row r="174" spans="6:8" x14ac:dyDescent="0.25">
      <c r="F174" t="s">
        <v>226</v>
      </c>
      <c r="G174" t="s">
        <v>34</v>
      </c>
      <c r="H174">
        <v>159</v>
      </c>
    </row>
    <row r="175" spans="6:8" x14ac:dyDescent="0.25">
      <c r="F175" t="s">
        <v>226</v>
      </c>
      <c r="G175" t="s">
        <v>203</v>
      </c>
      <c r="H175">
        <v>2013</v>
      </c>
    </row>
    <row r="176" spans="6:8" x14ac:dyDescent="0.25">
      <c r="F176" t="s">
        <v>226</v>
      </c>
      <c r="G176" t="s">
        <v>204</v>
      </c>
      <c r="H176">
        <v>151</v>
      </c>
    </row>
    <row r="177" spans="6:8" x14ac:dyDescent="0.25">
      <c r="F177" t="s">
        <v>226</v>
      </c>
      <c r="G177" t="s">
        <v>205</v>
      </c>
      <c r="H177">
        <v>154</v>
      </c>
    </row>
    <row r="178" spans="6:8" x14ac:dyDescent="0.25">
      <c r="F178" t="s">
        <v>226</v>
      </c>
      <c r="G178" t="s">
        <v>206</v>
      </c>
      <c r="H178">
        <v>152</v>
      </c>
    </row>
    <row r="179" spans="6:8" x14ac:dyDescent="0.25">
      <c r="F179" t="s">
        <v>226</v>
      </c>
      <c r="G179" t="s">
        <v>207</v>
      </c>
      <c r="H179">
        <v>149</v>
      </c>
    </row>
    <row r="180" spans="6:8" x14ac:dyDescent="0.25">
      <c r="F180" t="s">
        <v>226</v>
      </c>
      <c r="G180" t="s">
        <v>208</v>
      </c>
      <c r="H180">
        <v>2000</v>
      </c>
    </row>
    <row r="181" spans="6:8" x14ac:dyDescent="0.25">
      <c r="F181" t="s">
        <v>226</v>
      </c>
      <c r="G181" t="s">
        <v>209</v>
      </c>
      <c r="H181">
        <v>2069</v>
      </c>
    </row>
    <row r="182" spans="6:8" x14ac:dyDescent="0.25">
      <c r="F182" t="s">
        <v>226</v>
      </c>
      <c r="G182" t="s">
        <v>210</v>
      </c>
      <c r="H182">
        <v>155</v>
      </c>
    </row>
    <row r="183" spans="6:8" x14ac:dyDescent="0.25">
      <c r="F183" t="s">
        <v>226</v>
      </c>
      <c r="G183" t="s">
        <v>211</v>
      </c>
      <c r="H183">
        <v>161</v>
      </c>
    </row>
    <row r="184" spans="6:8" x14ac:dyDescent="0.25">
      <c r="F184" t="s">
        <v>226</v>
      </c>
      <c r="G184" t="s">
        <v>212</v>
      </c>
      <c r="H184">
        <v>158</v>
      </c>
    </row>
    <row r="185" spans="6:8" x14ac:dyDescent="0.25">
      <c r="F185" t="s">
        <v>226</v>
      </c>
      <c r="G185" t="s">
        <v>213</v>
      </c>
      <c r="H185">
        <v>160</v>
      </c>
    </row>
    <row r="186" spans="6:8" x14ac:dyDescent="0.25">
      <c r="F186" t="s">
        <v>226</v>
      </c>
      <c r="G186" t="s">
        <v>214</v>
      </c>
      <c r="H186">
        <v>150</v>
      </c>
    </row>
    <row r="187" spans="6:8" x14ac:dyDescent="0.25">
      <c r="F187" t="s">
        <v>226</v>
      </c>
      <c r="G187" t="s">
        <v>215</v>
      </c>
      <c r="H187">
        <v>157</v>
      </c>
    </row>
    <row r="188" spans="6:8" x14ac:dyDescent="0.25">
      <c r="F188" t="s">
        <v>226</v>
      </c>
      <c r="G188" t="s">
        <v>216</v>
      </c>
      <c r="H188">
        <v>153</v>
      </c>
    </row>
    <row r="189" spans="6:8" x14ac:dyDescent="0.25">
      <c r="F189" t="s">
        <v>226</v>
      </c>
      <c r="G189" t="s">
        <v>217</v>
      </c>
      <c r="H189">
        <v>156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14</vt:i4>
      </vt:variant>
    </vt:vector>
  </HeadingPairs>
  <TitlesOfParts>
    <vt:vector size="16" baseType="lpstr">
      <vt:lpstr>Hoja3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Emelin Martinez</cp:lastModifiedBy>
  <cp:lastPrinted>2023-10-12T13:42:14Z</cp:lastPrinted>
  <dcterms:created xsi:type="dcterms:W3CDTF">2019-01-04T17:09:11Z</dcterms:created>
  <dcterms:modified xsi:type="dcterms:W3CDTF">2023-10-12T13:43:16Z</dcterms:modified>
</cp:coreProperties>
</file>